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wrb\Desktop\To LAN\PSMS Documents - back to LAN\"/>
    </mc:Choice>
  </mc:AlternateContent>
  <xr:revisionPtr revIDLastSave="0" documentId="10_ncr:100000_{1AF881D6-0A3B-44E6-A361-57C9F63772A7}" xr6:coauthVersionLast="31" xr6:coauthVersionMax="36" xr10:uidLastSave="{00000000-0000-0000-0000-000000000000}"/>
  <bookViews>
    <workbookView xWindow="0" yWindow="0" windowWidth="18135" windowHeight="9060" tabRatio="731" xr2:uid="{00000000-000D-0000-FFFF-FFFF00000000}"/>
  </bookViews>
  <sheets>
    <sheet name="Implementation Scores" sheetId="1" r:id="rId1"/>
    <sheet name="Effectiveness Scores" sheetId="3" r:id="rId2"/>
    <sheet name="Summary" sheetId="4" r:id="rId3"/>
    <sheet name="234 Shall Statements" sheetId="5" r:id="rId4"/>
    <sheet name="Informative Liquid" sheetId="6" r:id="rId5"/>
    <sheet name="Informative Gas T" sheetId="7" r:id="rId6"/>
    <sheet name="Informative Gas D" sheetId="8" r:id="rId7"/>
  </sheets>
  <definedNames>
    <definedName name="_xlnm._FilterDatabase" localSheetId="3" hidden="1">'234 Shall Statements'!$A$2:$F$236</definedName>
    <definedName name="_xlnm.Print_Titles" localSheetId="3">'234 Shall Statements'!$2:$2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E17" i="3" l="1"/>
  <c r="E18" i="3"/>
  <c r="E16" i="3"/>
  <c r="E8" i="3"/>
  <c r="B13" i="4" l="1"/>
  <c r="B12" i="4"/>
  <c r="B11" i="4"/>
  <c r="B10" i="4"/>
  <c r="B9" i="4"/>
  <c r="B8" i="4"/>
  <c r="B7" i="4"/>
  <c r="B6" i="4"/>
  <c r="B5" i="4"/>
  <c r="B4" i="4"/>
  <c r="B3" i="4"/>
  <c r="D17" i="3" l="1"/>
  <c r="D18" i="3"/>
  <c r="D16" i="3"/>
  <c r="D9" i="3"/>
  <c r="E9" i="3" s="1"/>
  <c r="D10" i="3"/>
  <c r="E10" i="3" s="1"/>
  <c r="D13" i="3"/>
  <c r="E13" i="3" s="1"/>
  <c r="D14" i="3"/>
  <c r="E14" i="3" s="1"/>
  <c r="D12" i="3"/>
  <c r="E12" i="3" s="1"/>
  <c r="E19" i="3" l="1"/>
  <c r="E3" i="3"/>
  <c r="E2" i="3"/>
  <c r="E20" i="3" l="1"/>
  <c r="B15" i="4" s="1"/>
  <c r="B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Nhan Pham</author>
  </authors>
  <commentList>
    <comment ref="D30" authorId="0" shapeId="0" xr:uid="{00000000-0006-0000-0000-000001000000}">
      <text>
        <r>
          <rPr>
            <b/>
            <sz val="9"/>
            <color indexed="81"/>
            <rFont val="Tahoma"/>
            <family val="2"/>
          </rPr>
          <t>Nhan Pham:</t>
        </r>
        <r>
          <rPr>
            <sz val="9"/>
            <color indexed="81"/>
            <rFont val="Tahoma"/>
            <family val="2"/>
          </rPr>
          <t xml:space="preserve">
Done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R Byrd</author>
  </authors>
  <commentList>
    <comment ref="C2" authorId="0" shapeId="0" xr:uid="{4F0C77E8-1F4C-4119-88A9-793F0551AB1D}">
      <text>
        <r>
          <rPr>
            <b/>
            <sz val="9"/>
            <color indexed="81"/>
            <rFont val="Tahoma"/>
            <family val="2"/>
          </rPr>
          <t>William R Byrd:</t>
        </r>
        <r>
          <rPr>
            <sz val="9"/>
            <color indexed="81"/>
            <rFont val="Tahoma"/>
            <family val="2"/>
          </rPr>
          <t xml:space="preserve">
5 year industry average, unless otherwise specified</t>
        </r>
      </text>
    </comment>
    <comment ref="D2" authorId="0" shapeId="0" xr:uid="{09F7F538-7F4F-47BF-83AF-5DDD7D1E4E92}">
      <text>
        <r>
          <rPr>
            <b/>
            <sz val="9"/>
            <color indexed="81"/>
            <rFont val="Tahoma"/>
            <family val="2"/>
          </rPr>
          <t>William R Byrd:</t>
        </r>
        <r>
          <rPr>
            <sz val="9"/>
            <color indexed="81"/>
            <rFont val="Tahoma"/>
            <family val="2"/>
          </rPr>
          <t xml:space="preserve">
Operator metrics will be prior 3 year Average unless otherwise noted. </t>
        </r>
      </text>
    </comment>
    <comment ref="A3" authorId="0" shapeId="0" xr:uid="{EB775390-15A1-47BA-9E09-083348FB389C}">
      <text>
        <r>
          <rPr>
            <b/>
            <sz val="9"/>
            <color indexed="81"/>
            <rFont val="Tahoma"/>
            <charset val="1"/>
          </rPr>
          <t>William R Byrd:</t>
        </r>
        <r>
          <rPr>
            <sz val="9"/>
            <color indexed="81"/>
            <rFont val="Tahoma"/>
            <charset val="1"/>
          </rPr>
          <t xml:space="preserve">
See Guidance for IPE definitions.</t>
        </r>
      </text>
    </comment>
    <comment ref="A8" authorId="0" shapeId="0" xr:uid="{174E0D25-7260-41B6-9593-14136EB59EDE}">
      <text>
        <r>
          <rPr>
            <b/>
            <sz val="9"/>
            <color indexed="81"/>
            <rFont val="Tahoma"/>
            <charset val="1"/>
          </rPr>
          <t>William R Byrd:</t>
        </r>
        <r>
          <rPr>
            <sz val="9"/>
            <color indexed="81"/>
            <rFont val="Tahoma"/>
            <charset val="1"/>
          </rPr>
          <t xml:space="preserve">
From annual report F.2.c.1, F.4.c.1, and F.5.c.1 divided by total kmiles in Part H</t>
        </r>
      </text>
    </comment>
    <comment ref="A9" authorId="0" shapeId="0" xr:uid="{E5484ACD-47DF-4B37-B3E9-49A12A9C1B8A}">
      <text>
        <r>
          <rPr>
            <b/>
            <sz val="9"/>
            <color indexed="81"/>
            <rFont val="Tahoma"/>
            <charset val="1"/>
          </rPr>
          <t>William R Byrd:</t>
        </r>
        <r>
          <rPr>
            <sz val="9"/>
            <color indexed="81"/>
            <rFont val="Tahoma"/>
            <charset val="1"/>
          </rPr>
          <t xml:space="preserve">
From annual report F.2.c.2 and 3, F.4.c.2 and 3, and F.5.c.2 and 3 divided by total kmiles in Part H</t>
        </r>
      </text>
    </comment>
    <comment ref="A11" authorId="0" shapeId="0" xr:uid="{0F6639F4-F148-4AC7-A9A0-007710A81830}">
      <text>
        <r>
          <rPr>
            <b/>
            <sz val="9"/>
            <color indexed="81"/>
            <rFont val="Tahoma"/>
            <charset val="1"/>
          </rPr>
          <t>William R Byrd:</t>
        </r>
        <r>
          <rPr>
            <sz val="9"/>
            <color indexed="81"/>
            <rFont val="Tahoma"/>
            <charset val="1"/>
          </rPr>
          <t xml:space="preserve">
See guidance for definition of Onshore PL ROW releases, divided by onshore PL Kmiles in Part H of the annual report</t>
        </r>
      </text>
    </comment>
    <comment ref="A12" authorId="0" shapeId="0" xr:uid="{1BEF3CC3-BEBF-4933-9737-C8037609E8C9}">
      <text>
        <r>
          <rPr>
            <b/>
            <sz val="9"/>
            <color indexed="81"/>
            <rFont val="Tahoma"/>
            <charset val="1"/>
          </rPr>
          <t>William R Byrd:</t>
        </r>
        <r>
          <rPr>
            <sz val="9"/>
            <color indexed="81"/>
            <rFont val="Tahoma"/>
            <charset val="1"/>
          </rPr>
          <t xml:space="preserve">
See guidance for definition of Onshore PL ROW releases, divided by onshore PL MMbbl-miles transported onshore in Part C of the annual report</t>
        </r>
      </text>
    </comment>
    <comment ref="A13" authorId="0" shapeId="0" xr:uid="{8B0C7524-3D1E-4104-A866-B4D86E4B15F1}">
      <text>
        <r>
          <rPr>
            <b/>
            <sz val="9"/>
            <color indexed="81"/>
            <rFont val="Tahoma"/>
            <charset val="1"/>
          </rPr>
          <t>William R Byrd:</t>
        </r>
        <r>
          <rPr>
            <sz val="9"/>
            <color indexed="81"/>
            <rFont val="Tahoma"/>
            <charset val="1"/>
          </rPr>
          <t xml:space="preserve">
See guidance for definition of Onshore PL ROW releases, total bbls released divided by onshore PL Kmiles in Part H of the annual report</t>
        </r>
      </text>
    </comment>
    <comment ref="A14" authorId="0" shapeId="0" xr:uid="{FAD507BB-CAED-4727-A9DB-AA1C7C2A1115}">
      <text>
        <r>
          <rPr>
            <b/>
            <sz val="9"/>
            <color indexed="81"/>
            <rFont val="Tahoma"/>
            <charset val="1"/>
          </rPr>
          <t>William R Byrd:</t>
        </r>
        <r>
          <rPr>
            <sz val="9"/>
            <color indexed="81"/>
            <rFont val="Tahoma"/>
            <charset val="1"/>
          </rPr>
          <t xml:space="preserve">
See guidance for definition of Onshore PL ROW releases, bbls released divided by onshore PL MMbbl-miles transported onshore in Part C of the annual report</t>
        </r>
      </text>
    </comment>
    <comment ref="A16" authorId="0" shapeId="0" xr:uid="{0CDD516C-2519-4734-B826-3806ED77DCDA}">
      <text>
        <r>
          <rPr>
            <b/>
            <sz val="9"/>
            <color indexed="81"/>
            <rFont val="Tahoma"/>
            <charset val="1"/>
          </rPr>
          <t>William R Byrd:</t>
        </r>
        <r>
          <rPr>
            <sz val="9"/>
            <color indexed="81"/>
            <rFont val="Tahoma"/>
            <charset val="1"/>
          </rPr>
          <t xml:space="preserve">
See comments above.</t>
        </r>
      </text>
    </comment>
    <comment ref="A41" authorId="0" shapeId="0" xr:uid="{12B78EAB-0106-426A-8C13-2AD0FE7D4C34}">
      <text>
        <r>
          <rPr>
            <b/>
            <sz val="9"/>
            <color indexed="81"/>
            <rFont val="Tahoma"/>
            <charset val="1"/>
          </rPr>
          <t>William R Byrd:</t>
        </r>
        <r>
          <rPr>
            <sz val="9"/>
            <color indexed="81"/>
            <rFont val="Tahoma"/>
            <charset val="1"/>
          </rPr>
          <t xml:space="preserve">
# of incidents where D.7 is YES on the incident report, divided by the kmiles of pipe that could affect HCAs in Part L of the Annual report</t>
        </r>
      </text>
    </comment>
    <comment ref="A43" authorId="0" shapeId="0" xr:uid="{040EDC65-4E86-44BB-89B1-F5EED28DB650}">
      <text>
        <r>
          <rPr>
            <b/>
            <sz val="9"/>
            <color indexed="81"/>
            <rFont val="Tahoma"/>
            <charset val="1"/>
          </rPr>
          <t>William R Byrd:</t>
        </r>
        <r>
          <rPr>
            <sz val="9"/>
            <color indexed="81"/>
            <rFont val="Tahoma"/>
            <charset val="1"/>
          </rPr>
          <t xml:space="preserve">
From the Accident report E.8</t>
        </r>
      </text>
    </comment>
    <comment ref="A44" authorId="0" shapeId="0" xr:uid="{CB64A3D3-1440-435A-9C1D-C285FF39E6FB}">
      <text>
        <r>
          <rPr>
            <b/>
            <sz val="9"/>
            <color indexed="81"/>
            <rFont val="Tahoma"/>
            <charset val="1"/>
          </rPr>
          <t>William R Byrd:</t>
        </r>
        <r>
          <rPr>
            <sz val="9"/>
            <color indexed="81"/>
            <rFont val="Tahoma"/>
            <charset val="1"/>
          </rPr>
          <t xml:space="preserve">
- Controlled by Operator
     CPM / SCADA-based information
     Static Shut-in Test/Pressure or Leak Test
     Controller
     Air Patrol
     Ground Patrol by Operator or its Contractor
     Local Operating Personnel, including Contractors</t>
        </r>
      </text>
    </comment>
    <comment ref="A45" authorId="0" shapeId="0" xr:uid="{5E99E525-9BC6-4C18-B9F9-9853ACE71421}">
      <text>
        <r>
          <rPr>
            <b/>
            <sz val="9"/>
            <color indexed="81"/>
            <rFont val="Tahoma"/>
            <charset val="1"/>
          </rPr>
          <t>William R Byrd:</t>
        </r>
        <r>
          <rPr>
            <sz val="9"/>
            <color indexed="81"/>
            <rFont val="Tahoma"/>
            <charset val="1"/>
          </rPr>
          <t xml:space="preserve">
- 3rd Party
     Notification from Public
     Notification from 3rd Party that caused the Incident</t>
        </r>
      </text>
    </comment>
    <comment ref="A49" authorId="0" shapeId="0" xr:uid="{17158DFC-0193-455E-AAB8-D7F46785849F}">
      <text>
        <r>
          <rPr>
            <b/>
            <sz val="9"/>
            <color indexed="81"/>
            <rFont val="Tahoma"/>
            <charset val="1"/>
          </rPr>
          <t>William R Byrd:</t>
        </r>
        <r>
          <rPr>
            <sz val="9"/>
            <color indexed="81"/>
            <rFont val="Tahoma"/>
            <charset val="1"/>
          </rPr>
          <t xml:space="preserve">
See Guidance for "Facilities" criteria, divided by ktanks on annual report Part M</t>
        </r>
      </text>
    </comment>
    <comment ref="A50" authorId="0" shapeId="0" xr:uid="{C69DC038-2C6E-41E9-831A-3EA89D92AEF9}">
      <text>
        <r>
          <rPr>
            <b/>
            <sz val="9"/>
            <color indexed="81"/>
            <rFont val="Tahoma"/>
            <charset val="1"/>
          </rPr>
          <t>William R Byrd:</t>
        </r>
        <r>
          <rPr>
            <sz val="9"/>
            <color indexed="81"/>
            <rFont val="Tahoma"/>
            <charset val="1"/>
          </rPr>
          <t xml:space="preserve">
See guidance for how to calculate estimated storage volume from Part M of the annual report</t>
        </r>
      </text>
    </comment>
    <comment ref="A54" authorId="0" shapeId="0" xr:uid="{2506AC32-96D6-4732-9AF8-7BC1379B2B93}">
      <text>
        <r>
          <rPr>
            <b/>
            <sz val="9"/>
            <color indexed="81"/>
            <rFont val="Tahoma"/>
            <charset val="1"/>
          </rPr>
          <t>William R Byrd:</t>
        </r>
        <r>
          <rPr>
            <sz val="9"/>
            <color indexed="81"/>
            <rFont val="Tahoma"/>
            <charset val="1"/>
          </rPr>
          <t xml:space="preserve">
See Part G of the accident report; major causes</t>
        </r>
      </text>
    </comment>
    <comment ref="A66" authorId="0" shapeId="0" xr:uid="{5E3F8AA6-929C-45BA-9140-8257A59B4C89}">
      <text>
        <r>
          <rPr>
            <b/>
            <sz val="9"/>
            <color indexed="81"/>
            <rFont val="Tahoma"/>
            <charset val="1"/>
          </rPr>
          <t>William R Byrd:</t>
        </r>
        <r>
          <rPr>
            <sz val="9"/>
            <color indexed="81"/>
            <rFont val="Tahoma"/>
            <charset val="1"/>
          </rPr>
          <t xml:space="preserve">
From Part I of the annual report</t>
        </r>
      </text>
    </comment>
    <comment ref="A80" authorId="0" shapeId="0" xr:uid="{8F84882F-3CEC-48D3-BDE0-4D0CC231E651}">
      <text>
        <r>
          <rPr>
            <b/>
            <sz val="9"/>
            <color indexed="81"/>
            <rFont val="Tahoma"/>
            <charset val="1"/>
          </rPr>
          <t>William R Byrd:</t>
        </r>
        <r>
          <rPr>
            <sz val="9"/>
            <color indexed="81"/>
            <rFont val="Tahoma"/>
            <charset val="1"/>
          </rPr>
          <t xml:space="preserve">
From Part D of the annual report</t>
        </r>
      </text>
    </comment>
    <comment ref="A84" authorId="0" shapeId="0" xr:uid="{C98D018A-FCBA-47E3-BAB9-23AF4260CBF0}">
      <text>
        <r>
          <rPr>
            <b/>
            <sz val="9"/>
            <color indexed="81"/>
            <rFont val="Tahoma"/>
            <charset val="1"/>
          </rPr>
          <t>William R Byrd:</t>
        </r>
        <r>
          <rPr>
            <sz val="9"/>
            <color indexed="81"/>
            <rFont val="Tahoma"/>
            <charset val="1"/>
          </rPr>
          <t xml:space="preserve">
From Part E of the annual report.  Includes DC welded pipe with LF ERW. Divide by total miles in Part H.</t>
        </r>
      </text>
    </comment>
    <comment ref="A86" authorId="0" shapeId="0" xr:uid="{3F4DD57C-ABD1-4EBA-9D4A-350266157C21}">
      <text>
        <r>
          <rPr>
            <b/>
            <sz val="9"/>
            <color indexed="81"/>
            <rFont val="Tahoma"/>
            <family val="2"/>
          </rPr>
          <t>William R Byrd:</t>
        </r>
        <r>
          <rPr>
            <sz val="9"/>
            <color indexed="81"/>
            <rFont val="Tahoma"/>
            <family val="2"/>
          </rPr>
          <t xml:space="preserve">
Inspected mileage from Part F1 of annual report divided by total miles in Part H, calculated for each of the past 5 years, then summed to estimate the total % of the operator's system which has been inspected by each technology over that 5 year period </t>
        </r>
      </text>
    </comment>
    <comment ref="A92" authorId="0" shapeId="0" xr:uid="{72DDF61C-A831-43C4-AA67-14BE39A128FB}">
      <text>
        <r>
          <rPr>
            <b/>
            <sz val="9"/>
            <color indexed="81"/>
            <rFont val="Tahoma"/>
            <family val="2"/>
          </rPr>
          <t>William R Byrd:</t>
        </r>
        <r>
          <rPr>
            <sz val="9"/>
            <color indexed="81"/>
            <rFont val="Tahoma"/>
            <family val="2"/>
          </rPr>
          <t xml:space="preserve">
ECDA mileage from Part F4a of annual report divided by total miles in Part H, calculated for each of the past 5 years, then summed to estimate the total % of the operator's system which has been inspected by ECDA over that 5 year period </t>
        </r>
      </text>
    </comment>
    <comment ref="A94" authorId="0" shapeId="0" xr:uid="{3C6FBDC4-8D09-48E0-B630-8C9BDB84557C}">
      <text>
        <r>
          <rPr>
            <b/>
            <sz val="9"/>
            <color indexed="81"/>
            <rFont val="Tahoma"/>
            <family val="2"/>
          </rPr>
          <t>William R Byrd:</t>
        </r>
        <r>
          <rPr>
            <sz val="9"/>
            <color indexed="81"/>
            <rFont val="Tahoma"/>
            <family val="2"/>
          </rPr>
          <t xml:space="preserve">
Anomalies repaired from Part F6b of annual report divided by total kmiles in Part H, calculated for each of the past 5 years, then summed to estimate the total # of anomalies repaired per kmile over that 5 year period</t>
        </r>
      </text>
    </comment>
    <comment ref="A96" authorId="0" shapeId="0" xr:uid="{5FB288CA-5DDB-4124-AD10-6D335F571041}">
      <text>
        <r>
          <rPr>
            <b/>
            <sz val="9"/>
            <color indexed="81"/>
            <rFont val="Tahoma"/>
            <family val="2"/>
          </rPr>
          <t>William R Byrd:</t>
        </r>
        <r>
          <rPr>
            <sz val="9"/>
            <color indexed="81"/>
            <rFont val="Tahoma"/>
            <family val="2"/>
          </rPr>
          <t xml:space="preserve">
Immediate repairs from Part F3c1 of annual report divided by total HCA kmiles in Part L, calculated for each of the past 5 years, then summed to estimate the total # of immediate repairs per HCA kmile over that 5 year period</t>
        </r>
      </text>
    </comment>
    <comment ref="A98" authorId="0" shapeId="0" xr:uid="{3BC3AA57-4B4D-4471-8D3A-11E4FFB3E0FA}">
      <text>
        <r>
          <rPr>
            <b/>
            <sz val="9"/>
            <color indexed="81"/>
            <rFont val="Tahoma"/>
            <family val="2"/>
          </rPr>
          <t>William R Byrd:</t>
        </r>
        <r>
          <rPr>
            <sz val="9"/>
            <color indexed="81"/>
            <rFont val="Tahoma"/>
            <family val="2"/>
          </rPr>
          <t xml:space="preserve">
Sum 5 years of PT failures from the annual report F3b divided by the sum of miles tested by pressure test in F3a</t>
        </r>
      </text>
    </comment>
    <comment ref="A100" authorId="0" shapeId="0" xr:uid="{227070DD-B85C-4CA9-B89E-6A6C54A6D39F}">
      <text>
        <r>
          <rPr>
            <b/>
            <sz val="9"/>
            <color indexed="81"/>
            <rFont val="Tahoma"/>
            <family val="2"/>
          </rPr>
          <t>William R Byrd:</t>
        </r>
        <r>
          <rPr>
            <sz val="9"/>
            <color indexed="81"/>
            <rFont val="Tahoma"/>
            <family val="2"/>
          </rPr>
          <t xml:space="preserve">
Total regulated gathering miles from Part K of the annual report, most recent year</t>
        </r>
      </text>
    </comment>
    <comment ref="A102" authorId="0" shapeId="0" xr:uid="{BD3A97DF-B5AC-474D-B1F6-40283922EA5B}">
      <text>
        <r>
          <rPr>
            <b/>
            <sz val="9"/>
            <color indexed="81"/>
            <rFont val="Tahoma"/>
            <family val="2"/>
          </rPr>
          <t>William R Byrd:</t>
        </r>
        <r>
          <rPr>
            <sz val="9"/>
            <color indexed="81"/>
            <rFont val="Tahoma"/>
            <family val="2"/>
          </rPr>
          <t xml:space="preserve">
Regulated gathering miles from Part K of the annual report divided by total miles in Part H, most recent year</t>
        </r>
      </text>
    </comment>
    <comment ref="A104" authorId="0" shapeId="0" xr:uid="{21D995EE-C281-4C73-AAF0-ACD45A99B281}">
      <text>
        <r>
          <rPr>
            <b/>
            <sz val="9"/>
            <color indexed="81"/>
            <rFont val="Tahoma"/>
            <family val="2"/>
          </rPr>
          <t>William R Byrd:</t>
        </r>
        <r>
          <rPr>
            <sz val="9"/>
            <color indexed="81"/>
            <rFont val="Tahoma"/>
            <family val="2"/>
          </rPr>
          <t xml:space="preserve">
From Part M of the annual report, most recent year</t>
        </r>
      </text>
    </comment>
    <comment ref="A110" authorId="0" shapeId="0" xr:uid="{BAEBECEC-C495-4BCC-9127-1DDF3D3FC84F}">
      <text>
        <r>
          <rPr>
            <b/>
            <sz val="9"/>
            <color indexed="81"/>
            <rFont val="Tahoma"/>
            <family val="2"/>
          </rPr>
          <t>William R Byrd:</t>
        </r>
        <r>
          <rPr>
            <sz val="9"/>
            <color indexed="81"/>
            <rFont val="Tahoma"/>
            <family val="2"/>
          </rPr>
          <t xml:space="preserve">
Unknown stress steel pipe miles from annual report Part J, most recent year</t>
        </r>
      </text>
    </comment>
    <comment ref="A112" authorId="0" shapeId="0" xr:uid="{FC85B65A-480F-4569-B95B-63124CAB4C14}">
      <text>
        <r>
          <rPr>
            <b/>
            <sz val="9"/>
            <color indexed="81"/>
            <rFont val="Tahoma"/>
            <family val="2"/>
          </rPr>
          <t>William R Byrd:</t>
        </r>
        <r>
          <rPr>
            <sz val="9"/>
            <color indexed="81"/>
            <rFont val="Tahoma"/>
            <family val="2"/>
          </rPr>
          <t xml:space="preserve">
Unknown stress steel pipe miles from annual report Part J divided by total miles in Part J - most recent year</t>
        </r>
      </text>
    </comment>
    <comment ref="A114" authorId="0" shapeId="0" xr:uid="{DE7D0A12-622D-47B1-9457-7339E292D230}">
      <text>
        <r>
          <rPr>
            <b/>
            <sz val="9"/>
            <color indexed="81"/>
            <rFont val="Tahoma"/>
            <family val="2"/>
          </rPr>
          <t>William R Byrd:</t>
        </r>
        <r>
          <rPr>
            <sz val="9"/>
            <color indexed="81"/>
            <rFont val="Tahoma"/>
            <family val="2"/>
          </rPr>
          <t xml:space="preserve">
HCA miles from Part L of the annual report divided by total miles in Part H, most recent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Randolph</author>
    <author>William R Byrd</author>
  </authors>
  <commentList>
    <comment ref="C2" authorId="0" shapeId="0" xr:uid="{40CFE3C5-2B7A-4511-AD8A-391EF56E11D5}">
      <text>
        <r>
          <rPr>
            <b/>
            <sz val="9"/>
            <color indexed="81"/>
            <rFont val="Tahoma"/>
            <family val="2"/>
          </rPr>
          <t>Jennifer Randolph:</t>
        </r>
        <r>
          <rPr>
            <sz val="9"/>
            <color indexed="81"/>
            <rFont val="Tahoma"/>
            <family val="2"/>
          </rPr>
          <t xml:space="preserve">
5 year industry average, unless otherwise specified</t>
        </r>
      </text>
    </comment>
    <comment ref="D2" authorId="0" shapeId="0" xr:uid="{1BBC4E68-3ACB-49BA-B16F-22087FAF5DF5}">
      <text>
        <r>
          <rPr>
            <b/>
            <sz val="9"/>
            <color indexed="81"/>
            <rFont val="Tahoma"/>
            <family val="2"/>
          </rPr>
          <t>Jennifer Randolph:</t>
        </r>
        <r>
          <rPr>
            <sz val="9"/>
            <color indexed="81"/>
            <rFont val="Tahoma"/>
            <family val="2"/>
          </rPr>
          <t xml:space="preserve">
Operator metrics will be prior 3 year Average unless otherwise noted. </t>
        </r>
      </text>
    </comment>
    <comment ref="A3" authorId="0" shapeId="0" xr:uid="{699BBB0C-3DEC-4385-8682-E985715D8716}">
      <text>
        <r>
          <rPr>
            <b/>
            <sz val="9"/>
            <color indexed="81"/>
            <rFont val="Tahoma"/>
            <family val="2"/>
          </rPr>
          <t>Jennifer Randolph:</t>
        </r>
        <r>
          <rPr>
            <sz val="9"/>
            <color indexed="81"/>
            <rFont val="Tahoma"/>
            <family val="2"/>
          </rPr>
          <t xml:space="preserve">
Operations and Maintenance (O&amp;M) Causes:
• Excavation Damage where the Operator / its contractor was at least partially responsible
• Incorrect Operation
• Equipment Failure
IPE incidents meeting the cause criteria above divided by the total miles in Part J of the annual report.</t>
        </r>
      </text>
    </comment>
    <comment ref="A4" authorId="0" shapeId="0" xr:uid="{CB732EF7-CEBD-447A-9DF4-E2ED2FFD16B7}">
      <text>
        <r>
          <rPr>
            <b/>
            <sz val="9"/>
            <color indexed="81"/>
            <rFont val="Tahoma"/>
            <family val="2"/>
          </rPr>
          <t>Jennifer Randolph:</t>
        </r>
        <r>
          <rPr>
            <sz val="9"/>
            <color indexed="81"/>
            <rFont val="Tahoma"/>
            <family val="2"/>
          </rPr>
          <t xml:space="preserve">
Integrity Management (IM) Causes:
• Corrosion
• Material / Weld Failure
• Previous Excavation Damage
• Previous Outside Force
IPE incidents meeting the cause criteria above divided by the total miles in Part J of the annual report.</t>
        </r>
      </text>
    </comment>
    <comment ref="A5" authorId="0" shapeId="0" xr:uid="{44B23AA6-13FB-4219-ADAB-1B4B7EEF233E}">
      <text>
        <r>
          <rPr>
            <b/>
            <sz val="9"/>
            <color indexed="81"/>
            <rFont val="Tahoma"/>
            <family val="2"/>
          </rPr>
          <t>Jennifer Randolph:</t>
        </r>
        <r>
          <rPr>
            <sz val="9"/>
            <color indexed="81"/>
            <rFont val="Tahoma"/>
            <family val="2"/>
          </rPr>
          <t xml:space="preserve">
Any other IPE releases that are not O&amp;M or IM-related causes (i.e. Natural Force) divided by total miles in Part J of the Annual Report.</t>
        </r>
      </text>
    </comment>
    <comment ref="A6" authorId="0" shapeId="0" xr:uid="{FE494442-CAA1-4C0D-92DE-9F8F0C6DCF4C}">
      <text>
        <r>
          <rPr>
            <b/>
            <sz val="9"/>
            <color indexed="81"/>
            <rFont val="Tahoma"/>
            <family val="2"/>
          </rPr>
          <t>Jennifer Randolph:</t>
        </r>
        <r>
          <rPr>
            <sz val="9"/>
            <color indexed="81"/>
            <rFont val="Tahoma"/>
            <family val="2"/>
          </rPr>
          <t xml:space="preserve">
Gas Transmission Impacting the Public definition: 
(this is our own definition, not agreed with PHMSA or the public)
• death, 
• injury,
• public evacuation, 
• fire, 
• explosion, 
• public/private property damage, or 
• in an HCA if the total cost of the release is &gt; $50 K in 1984 dollars (to avoid counting relief valve releases).
These incidents are taken from the Flagged file that PHMSA publishes on their website as they calculate the $1984 dollar amounts for cost divided by total volume transported in MMscf in Part C</t>
        </r>
      </text>
    </comment>
    <comment ref="A8" authorId="0" shapeId="0" xr:uid="{55C9D654-DD4C-49E6-8C9D-6C11704EDE80}">
      <text>
        <r>
          <rPr>
            <b/>
            <sz val="9"/>
            <color indexed="81"/>
            <rFont val="Tahoma"/>
            <family val="2"/>
          </rPr>
          <t>Jennifer Randolph:</t>
        </r>
        <r>
          <rPr>
            <sz val="9"/>
            <color indexed="81"/>
            <rFont val="Tahoma"/>
            <family val="2"/>
          </rPr>
          <t xml:space="preserve">
Sum of Immediate Repairs in Part F2C1 + F4C1 + F5C1 divided by total HCA kmiles in Part L.</t>
        </r>
      </text>
    </comment>
    <comment ref="A9" authorId="0" shapeId="0" xr:uid="{E7554BC6-7179-4504-9866-1966DAED6761}">
      <text>
        <r>
          <rPr>
            <b/>
            <sz val="9"/>
            <color indexed="81"/>
            <rFont val="Tahoma"/>
            <family val="2"/>
          </rPr>
          <t>Jennifer Randolph:</t>
        </r>
        <r>
          <rPr>
            <sz val="9"/>
            <color indexed="81"/>
            <rFont val="Tahoma"/>
            <family val="2"/>
          </rPr>
          <t xml:space="preserve">
Total 1-yr, monitored, and other conditions Part F2C2,3,4 etc. divided by the total HCA kmiles in Part L</t>
        </r>
      </text>
    </comment>
    <comment ref="A10" authorId="0" shapeId="0" xr:uid="{131CE794-024F-4DD1-8FBE-DEF0F49C087B}">
      <text>
        <r>
          <rPr>
            <b/>
            <sz val="9"/>
            <color indexed="81"/>
            <rFont val="Tahoma"/>
            <family val="2"/>
          </rPr>
          <t>Jennifer Randolph:</t>
        </r>
        <r>
          <rPr>
            <sz val="9"/>
            <color indexed="81"/>
            <rFont val="Tahoma"/>
            <family val="2"/>
          </rPr>
          <t xml:space="preserve">
Total 1-yr, monitored, and other conditions Part F2C2,3,4 etc. - most recent year</t>
        </r>
      </text>
    </comment>
    <comment ref="A12" authorId="0" shapeId="0" xr:uid="{27BF06FE-7038-4674-84D4-5FBC7080D153}">
      <text>
        <r>
          <rPr>
            <b/>
            <sz val="9"/>
            <color indexed="81"/>
            <rFont val="Tahoma"/>
            <family val="2"/>
          </rPr>
          <t>Jennifer Randolph:</t>
        </r>
        <r>
          <rPr>
            <sz val="9"/>
            <color indexed="81"/>
            <rFont val="Tahoma"/>
            <family val="2"/>
          </rPr>
          <t xml:space="preserve">
# of Regulated Gathering incidents divided by total gathering kmiles in Part I of the Annual Report</t>
        </r>
      </text>
    </comment>
    <comment ref="A14" authorId="0" shapeId="0" xr:uid="{AABED5B0-A735-43E7-B911-A7B2D34F3228}">
      <text>
        <r>
          <rPr>
            <b/>
            <sz val="9"/>
            <color indexed="81"/>
            <rFont val="Tahoma"/>
            <family val="2"/>
          </rPr>
          <t>Jennifer Randolph:</t>
        </r>
        <r>
          <rPr>
            <sz val="9"/>
            <color indexed="81"/>
            <rFont val="Tahoma"/>
            <family val="2"/>
          </rPr>
          <t xml:space="preserve">
Thousands of cubic feet (MCF) of Gas unintentionally released divided by the total kmiles in Part J of the Annual Report</t>
        </r>
      </text>
    </comment>
    <comment ref="A15" authorId="0" shapeId="0" xr:uid="{F93CB072-5F09-4FF9-9C83-D24561DA54AA}">
      <text>
        <r>
          <rPr>
            <b/>
            <sz val="9"/>
            <color indexed="81"/>
            <rFont val="Tahoma"/>
            <family val="2"/>
          </rPr>
          <t>Jennifer Randolph:</t>
        </r>
        <r>
          <rPr>
            <sz val="9"/>
            <color indexed="81"/>
            <rFont val="Tahoma"/>
            <family val="2"/>
          </rPr>
          <t xml:space="preserve">
Thousands of cubic feet (MCF) of Gas unintentionally released divided by the total MMscf in Part C of the Annual Report</t>
        </r>
      </text>
    </comment>
    <comment ref="A17" authorId="0" shapeId="0" xr:uid="{002DEC4C-C1F1-4AEC-AF5D-10E5DD928755}">
      <text>
        <r>
          <rPr>
            <b/>
            <sz val="9"/>
            <color indexed="81"/>
            <rFont val="Tahoma"/>
            <family val="2"/>
          </rPr>
          <t>Jennifer Randolph:</t>
        </r>
        <r>
          <rPr>
            <sz val="9"/>
            <color indexed="81"/>
            <rFont val="Tahoma"/>
            <family val="2"/>
          </rPr>
          <t xml:space="preserve">
Integrity Management (IM) Causes:
• Corrosion
• Material / Weld Failure
• Previous Excavation Damage
• Previous Outside Force
Incidents meeting the cause criteria divided by total kmiles from Part J</t>
        </r>
      </text>
    </comment>
    <comment ref="A19" authorId="0" shapeId="0" xr:uid="{CAE61D6D-172C-47F1-AD18-2F51A25E10FF}">
      <text>
        <r>
          <rPr>
            <b/>
            <sz val="9"/>
            <color indexed="81"/>
            <rFont val="Tahoma"/>
            <family val="2"/>
          </rPr>
          <t>Jennifer Randolph:</t>
        </r>
        <r>
          <rPr>
            <sz val="9"/>
            <color indexed="81"/>
            <rFont val="Tahoma"/>
            <family val="2"/>
          </rPr>
          <t xml:space="preserve">
Operations and Maintenance (O&amp;M) Causes:
• Excavation Damage where the Operator / its contractor was at least partially responsible
• Incorrect Operation
• Equipment Failure
Divided by the total miles in Part J of the annual report.</t>
        </r>
      </text>
    </comment>
    <comment ref="A28" authorId="0" shapeId="0" xr:uid="{B0C63DD4-8CC6-4547-A99D-74B83EED64E8}">
      <text>
        <r>
          <rPr>
            <b/>
            <sz val="9"/>
            <color indexed="81"/>
            <rFont val="Tahoma"/>
            <family val="2"/>
          </rPr>
          <t>Jennifer Randolph:</t>
        </r>
        <r>
          <rPr>
            <sz val="9"/>
            <color indexed="81"/>
            <rFont val="Tahoma"/>
            <family val="2"/>
          </rPr>
          <t xml:space="preserve">
# of HCA releases divided by total HCA kmiles from Part L of the Annual Report</t>
        </r>
      </text>
    </comment>
    <comment ref="A30" authorId="0" shapeId="0" xr:uid="{925FE157-C95B-4582-8658-E6271F3341F3}">
      <text>
        <r>
          <rPr>
            <b/>
            <sz val="9"/>
            <color indexed="81"/>
            <rFont val="Tahoma"/>
            <family val="2"/>
          </rPr>
          <t>Jennifer Randolph:</t>
        </r>
        <r>
          <rPr>
            <sz val="9"/>
            <color indexed="81"/>
            <rFont val="Tahoma"/>
            <family val="2"/>
          </rPr>
          <t xml:space="preserve">
# Incidents by the primary method of identification in Part E.7</t>
        </r>
      </text>
    </comment>
    <comment ref="A31" authorId="0" shapeId="0" xr:uid="{A94A8945-89EF-48AB-AD39-C1502BC26C30}">
      <text>
        <r>
          <rPr>
            <b/>
            <sz val="9"/>
            <color indexed="81"/>
            <rFont val="Tahoma"/>
            <family val="2"/>
          </rPr>
          <t>Jennifer Randolph:</t>
        </r>
        <r>
          <rPr>
            <sz val="9"/>
            <color indexed="81"/>
            <rFont val="Tahoma"/>
            <family val="2"/>
          </rPr>
          <t xml:space="preserve">
- Controlled by Operator
     SCADA-based information
     Static Shut-in Test/Pressure or Leak Test
     Controller
     Air Patrol
     Ground Patrol by Operator or its Contractor
     Local Operating Personnel, including Contractors</t>
        </r>
      </text>
    </comment>
    <comment ref="A32" authorId="0" shapeId="0" xr:uid="{6A4596E8-CB05-468B-AC77-D5BFDC3FD599}">
      <text>
        <r>
          <rPr>
            <b/>
            <sz val="9"/>
            <color indexed="81"/>
            <rFont val="Tahoma"/>
            <family val="2"/>
          </rPr>
          <t>Jennifer Randolph:</t>
        </r>
        <r>
          <rPr>
            <sz val="9"/>
            <color indexed="81"/>
            <rFont val="Tahoma"/>
            <family val="2"/>
          </rPr>
          <t xml:space="preserve">
- 3rd Party
     Notification from Public
     Notification from 3rd Party that caused the Incident</t>
        </r>
      </text>
    </comment>
    <comment ref="A36" authorId="0" shapeId="0" xr:uid="{E0FBA231-472B-468B-A60B-A00DA464215B}">
      <text>
        <r>
          <rPr>
            <b/>
            <sz val="9"/>
            <color indexed="81"/>
            <rFont val="Tahoma"/>
            <family val="2"/>
          </rPr>
          <t>Jennifer Randolph:</t>
        </r>
        <r>
          <rPr>
            <sz val="9"/>
            <color indexed="81"/>
            <rFont val="Tahoma"/>
            <family val="2"/>
          </rPr>
          <t xml:space="preserve">
# Leaks eliminated or repaired within the calendar year Part M</t>
        </r>
      </text>
    </comment>
    <comment ref="A37" authorId="0" shapeId="0" xr:uid="{7743F61A-80C6-4D41-8965-31010FC82727}">
      <text>
        <r>
          <rPr>
            <b/>
            <sz val="9"/>
            <color indexed="81"/>
            <rFont val="Tahoma"/>
            <family val="2"/>
          </rPr>
          <t>Jennifer Randolph:</t>
        </r>
        <r>
          <rPr>
            <sz val="9"/>
            <color indexed="81"/>
            <rFont val="Tahoma"/>
            <family val="2"/>
          </rPr>
          <t xml:space="preserve">
# Leaks known and scheduled for elimination or repair within the calendar year Part M</t>
        </r>
      </text>
    </comment>
    <comment ref="A40" authorId="0" shapeId="0" xr:uid="{8CF20931-6AC3-4C67-B0C4-1048B22FBF91}">
      <text>
        <r>
          <rPr>
            <b/>
            <sz val="9"/>
            <color indexed="81"/>
            <rFont val="Tahoma"/>
            <family val="2"/>
          </rPr>
          <t>Jennifer Randolph:</t>
        </r>
        <r>
          <rPr>
            <sz val="9"/>
            <color indexed="81"/>
            <rFont val="Tahoma"/>
            <family val="2"/>
          </rPr>
          <t xml:space="preserve">
Total miles of pipe installed per decade and which is unknown in Part J divided by the total miles in Part J - most recent year</t>
        </r>
      </text>
    </comment>
    <comment ref="A52" authorId="0" shapeId="0" xr:uid="{42800BEA-E106-4E8C-96FD-2EACE9B8B661}">
      <text>
        <r>
          <rPr>
            <b/>
            <sz val="9"/>
            <color indexed="81"/>
            <rFont val="Tahoma"/>
            <family val="2"/>
          </rPr>
          <t>Jennifer Randolph:</t>
        </r>
        <r>
          <rPr>
            <sz val="9"/>
            <color indexed="81"/>
            <rFont val="Tahoma"/>
            <family val="2"/>
          </rPr>
          <t xml:space="preserve">
Total miles of Bare Steel pipe that is cathodically protected (CP) and the miles of Bare Steel pipe that is NOT cathodically protected in Part P</t>
        </r>
      </text>
    </comment>
    <comment ref="A56" authorId="1" shapeId="0" xr:uid="{D3AE16B6-A1FD-411A-824D-9308860679B5}">
      <text>
        <r>
          <rPr>
            <b/>
            <sz val="9"/>
            <color indexed="81"/>
            <rFont val="Tahoma"/>
            <family val="2"/>
          </rPr>
          <t>William R Byrd:</t>
        </r>
        <r>
          <rPr>
            <sz val="9"/>
            <color indexed="81"/>
            <rFont val="Tahoma"/>
            <family val="2"/>
          </rPr>
          <t xml:space="preserve">
Inspected mileage from Part F1 of annual report divided by total miles in Part J, calculated for each of the past 7 years, then summed to estimate the total % of the operator's system which has been inspected by each technology over that 7 year period </t>
        </r>
      </text>
    </comment>
    <comment ref="A62" authorId="1" shapeId="0" xr:uid="{FD2D2CF0-62E5-4FAF-9FE0-7D5B342BBC47}">
      <text>
        <r>
          <rPr>
            <b/>
            <sz val="9"/>
            <color indexed="81"/>
            <rFont val="Tahoma"/>
            <family val="2"/>
          </rPr>
          <t>William R Byrd:</t>
        </r>
        <r>
          <rPr>
            <sz val="9"/>
            <color indexed="81"/>
            <rFont val="Tahoma"/>
            <family val="2"/>
          </rPr>
          <t xml:space="preserve">
ECDA mileage from Part F4A1 of annual report divided by total miles in Part J, calculated for each of the past 7 years, then summed to estimate the total % of the operator's system which has been inspected by ECDA over that 7 year period </t>
        </r>
      </text>
    </comment>
    <comment ref="A64" authorId="1" shapeId="0" xr:uid="{0D6AE11A-AA87-4A7A-8F04-BF474A4FD830}">
      <text>
        <r>
          <rPr>
            <b/>
            <sz val="9"/>
            <color indexed="81"/>
            <rFont val="Tahoma"/>
            <family val="2"/>
          </rPr>
          <t>William R Byrd:</t>
        </r>
        <r>
          <rPr>
            <sz val="9"/>
            <color indexed="81"/>
            <rFont val="Tahoma"/>
            <family val="2"/>
          </rPr>
          <t xml:space="preserve">
Anomalies repaired from Part F6b of annual report divided by total kmiles in Part J, calculated for each of the past 7 years, then summed to estimate the total # of anomalies repaired per kmile over that 7 year period</t>
        </r>
      </text>
    </comment>
    <comment ref="A66" authorId="1" shapeId="0" xr:uid="{407696BA-21B7-4CAB-9E4A-4DD5D4864C0A}">
      <text>
        <r>
          <rPr>
            <b/>
            <sz val="9"/>
            <color indexed="81"/>
            <rFont val="Tahoma"/>
            <family val="2"/>
          </rPr>
          <t>William R Byrd:</t>
        </r>
        <r>
          <rPr>
            <sz val="9"/>
            <color indexed="81"/>
            <rFont val="Tahoma"/>
            <family val="2"/>
          </rPr>
          <t xml:space="preserve">
Immediate repairs from Part F2C1 + F4C1 + F5C1 of annual report divided by total HCA kmiles in Part L, calculated for each of the past 5 years, then summed to estimate the total # of immediate repairs per HCA kmile over that 7 year period</t>
        </r>
      </text>
    </comment>
    <comment ref="A68" authorId="1" shapeId="0" xr:uid="{B9C0DF1C-2C51-4621-8F95-B6D87A71BB30}">
      <text>
        <r>
          <rPr>
            <b/>
            <sz val="9"/>
            <color indexed="81"/>
            <rFont val="Tahoma"/>
            <family val="2"/>
          </rPr>
          <t>William R Byrd:</t>
        </r>
        <r>
          <rPr>
            <sz val="9"/>
            <color indexed="81"/>
            <rFont val="Tahoma"/>
            <family val="2"/>
          </rPr>
          <t xml:space="preserve">
Sum 5 years of PT failures from the annual report F3b divided by the sum of miles tested by pressure test in F3a</t>
        </r>
      </text>
    </comment>
    <comment ref="A70" authorId="1" shapeId="0" xr:uid="{120542DE-AE0F-4800-8774-89AE8E235BEF}">
      <text>
        <r>
          <rPr>
            <b/>
            <sz val="9"/>
            <color indexed="81"/>
            <rFont val="Tahoma"/>
            <family val="2"/>
          </rPr>
          <t>William R Byrd:</t>
        </r>
        <r>
          <rPr>
            <sz val="9"/>
            <color indexed="81"/>
            <rFont val="Tahoma"/>
            <family val="2"/>
          </rPr>
          <t xml:space="preserve">
Total regulated gathering miles from Part I of the annual report, most recent year</t>
        </r>
      </text>
    </comment>
    <comment ref="A72" authorId="1" shapeId="0" xr:uid="{F541C3DF-86B6-4797-AA23-B339698D4302}">
      <text>
        <r>
          <rPr>
            <b/>
            <sz val="9"/>
            <color indexed="81"/>
            <rFont val="Tahoma"/>
            <family val="2"/>
          </rPr>
          <t>William R Byrd:</t>
        </r>
        <r>
          <rPr>
            <sz val="9"/>
            <color indexed="81"/>
            <rFont val="Tahoma"/>
            <family val="2"/>
          </rPr>
          <t xml:space="preserve">
Regulated gathering miles from Part I of the annual report divided by total miles in Part J, most recent year</t>
        </r>
      </text>
    </comment>
    <comment ref="A74" authorId="1" shapeId="0" xr:uid="{93E2FDB4-821B-4DCE-95AD-BB104A1A03E6}">
      <text>
        <r>
          <rPr>
            <b/>
            <sz val="9"/>
            <color indexed="81"/>
            <rFont val="Tahoma"/>
            <family val="2"/>
          </rPr>
          <t>William R Byrd:</t>
        </r>
        <r>
          <rPr>
            <sz val="9"/>
            <color indexed="81"/>
            <rFont val="Tahoma"/>
            <family val="2"/>
          </rPr>
          <t xml:space="preserve">
Unknown stress steel pipe miles from annual report Part K - most recent year</t>
        </r>
      </text>
    </comment>
    <comment ref="A76" authorId="1" shapeId="0" xr:uid="{89BA8BCE-6330-4BA0-8FCE-EB07D712F8A3}">
      <text>
        <r>
          <rPr>
            <b/>
            <sz val="9"/>
            <color indexed="81"/>
            <rFont val="Tahoma"/>
            <family val="2"/>
          </rPr>
          <t>William R Byrd:</t>
        </r>
        <r>
          <rPr>
            <sz val="9"/>
            <color indexed="81"/>
            <rFont val="Tahoma"/>
            <family val="2"/>
          </rPr>
          <t xml:space="preserve">
Unknown stress steel pipe miles from annual report Part K divided by total miles in Part K - most recent year</t>
        </r>
      </text>
    </comment>
    <comment ref="A78" authorId="0" shapeId="0" xr:uid="{1668F5C1-1249-4B7C-A320-98EE81FD0C71}">
      <text>
        <r>
          <rPr>
            <b/>
            <sz val="9"/>
            <color indexed="81"/>
            <rFont val="Tahoma"/>
            <family val="2"/>
          </rPr>
          <t>Jennifer Randolph:</t>
        </r>
        <r>
          <rPr>
            <sz val="9"/>
            <color indexed="81"/>
            <rFont val="Tahoma"/>
            <family val="2"/>
          </rPr>
          <t xml:space="preserve">
# of Gas Transmission miles with Incomplete MAOP records, all class locations and MAOP determination methods, in Part Q divided by the total kmiles in Part Q - most recent year</t>
        </r>
      </text>
    </comment>
    <comment ref="A80" authorId="0" shapeId="0" xr:uid="{7AB565D6-A7D9-483F-B9C9-6E8E5AAD0364}">
      <text>
        <r>
          <rPr>
            <b/>
            <sz val="9"/>
            <color indexed="81"/>
            <rFont val="Tahoma"/>
            <family val="2"/>
          </rPr>
          <t xml:space="preserve">Jennifer Randolph:
</t>
        </r>
        <r>
          <rPr>
            <sz val="9"/>
            <color indexed="81"/>
            <rFont val="Tahoma"/>
            <family val="2"/>
          </rPr>
          <t># of Gas Transmission miles that are NOT able to be internally inspected, all class locations and pressure test ranges, in Part R divided by the total kmiles in Part R - most recent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Randolph</author>
    <author>William R Byrd</author>
  </authors>
  <commentList>
    <comment ref="C2" authorId="0" shapeId="0" xr:uid="{B5B50FCA-8321-4A96-9315-E3449CA3464A}">
      <text>
        <r>
          <rPr>
            <b/>
            <sz val="9"/>
            <color indexed="81"/>
            <rFont val="Tahoma"/>
            <family val="2"/>
          </rPr>
          <t>Jennifer Randolph:</t>
        </r>
        <r>
          <rPr>
            <sz val="9"/>
            <color indexed="81"/>
            <rFont val="Tahoma"/>
            <family val="2"/>
          </rPr>
          <t xml:space="preserve">
5 year industry average, unless otherwise specified</t>
        </r>
      </text>
    </comment>
    <comment ref="D2" authorId="0" shapeId="0" xr:uid="{550D7421-3AC7-4920-9CC1-6C0E5AA87D3A}">
      <text>
        <r>
          <rPr>
            <b/>
            <sz val="9"/>
            <color indexed="81"/>
            <rFont val="Tahoma"/>
            <family val="2"/>
          </rPr>
          <t>Jennifer Randolph:</t>
        </r>
        <r>
          <rPr>
            <sz val="9"/>
            <color indexed="81"/>
            <rFont val="Tahoma"/>
            <family val="2"/>
          </rPr>
          <t xml:space="preserve">
Operator metrics will be prior 3 year Average unless otherwise noted. </t>
        </r>
      </text>
    </comment>
    <comment ref="A3" authorId="0" shapeId="0" xr:uid="{C9AC096A-42A4-42B2-BE31-AFB7A69793E3}">
      <text>
        <r>
          <rPr>
            <b/>
            <sz val="9"/>
            <color indexed="81"/>
            <rFont val="Tahoma"/>
            <family val="2"/>
          </rPr>
          <t>Jennifer Randolph:</t>
        </r>
        <r>
          <rPr>
            <sz val="9"/>
            <color indexed="81"/>
            <rFont val="Tahoma"/>
            <family val="2"/>
          </rPr>
          <t xml:space="preserve">
Gas Distribution Impacting the Public definition: 
(this is our own definition, not agreed with PHMSA or the public)
• death, 
• injury,
• public evacuation, 
• fire, 
• explosion, 
note:  most gas distribution incidents will be inside a population HCA, and many will involve public / private property damage.  
</t>
        </r>
      </text>
    </comment>
    <comment ref="A4" authorId="0" shapeId="0" xr:uid="{C46F7F22-37E8-4737-9CCA-CCDEA6604F8A}">
      <text>
        <r>
          <rPr>
            <b/>
            <sz val="9"/>
            <color indexed="81"/>
            <rFont val="Tahoma"/>
            <family val="2"/>
          </rPr>
          <t>Jennifer Randolph:</t>
        </r>
        <r>
          <rPr>
            <sz val="9"/>
            <color indexed="81"/>
            <rFont val="Tahoma"/>
            <family val="2"/>
          </rPr>
          <t xml:space="preserve">
Operations and Maintenance (O&amp;M) Causes:
• Excavation Damage where the Operator / its contractor was at least partially responsible
• Incorrect Operation
• Equipment Failure
IPE incidents meeting the cause criteria above divided by the total miles in Part B.4 of the annual report.</t>
        </r>
      </text>
    </comment>
    <comment ref="A5" authorId="0" shapeId="0" xr:uid="{2AC65F9B-9A7F-46BC-A822-4F07280896C0}">
      <text>
        <r>
          <rPr>
            <b/>
            <sz val="9"/>
            <color indexed="81"/>
            <rFont val="Tahoma"/>
            <family val="2"/>
          </rPr>
          <t>Jennifer Randolph:</t>
        </r>
        <r>
          <rPr>
            <sz val="9"/>
            <color indexed="81"/>
            <rFont val="Tahoma"/>
            <family val="2"/>
          </rPr>
          <t xml:space="preserve">
Integrity Management (IM) Causes:
• Corrosion
• Material / Weld Failure
• Previous Excavation Damage
• Previous Outside Force
IPE incidents meeting the cause criteria above divided by the total miles in Part B.4 of the annual report.</t>
        </r>
      </text>
    </comment>
    <comment ref="A6" authorId="0" shapeId="0" xr:uid="{4CBC9DEF-DBDF-4397-89BF-37CC7D4E5B69}">
      <text>
        <r>
          <rPr>
            <b/>
            <sz val="9"/>
            <color indexed="81"/>
            <rFont val="Tahoma"/>
            <family val="2"/>
          </rPr>
          <t>Jennifer Randolph:</t>
        </r>
        <r>
          <rPr>
            <sz val="9"/>
            <color indexed="81"/>
            <rFont val="Tahoma"/>
            <family val="2"/>
          </rPr>
          <t xml:space="preserve">
Any other IPE releases that are not O&amp;M or IM-related causes (i.e. Natural Force) divided by total miles in Part B.4 of the Annual Report.</t>
        </r>
      </text>
    </comment>
    <comment ref="A8" authorId="0" shapeId="0" xr:uid="{A0CCFB18-2F11-409C-A9F7-3F050D81AB52}">
      <text>
        <r>
          <rPr>
            <b/>
            <sz val="9"/>
            <color indexed="81"/>
            <rFont val="Tahoma"/>
            <family val="2"/>
          </rPr>
          <t>Jennifer Randolph:</t>
        </r>
        <r>
          <rPr>
            <sz val="9"/>
            <color indexed="81"/>
            <rFont val="Tahoma"/>
            <family val="2"/>
          </rPr>
          <t xml:space="preserve">
Sum of Leaks on Mains Repaired by all Causes in Part C of the Annual Report divided by total kmiles in Part B.4</t>
        </r>
      </text>
    </comment>
    <comment ref="A9" authorId="0" shapeId="0" xr:uid="{783356AC-0BED-4DD2-92A2-D9288A3B4E2C}">
      <text>
        <r>
          <rPr>
            <b/>
            <sz val="9"/>
            <color indexed="81"/>
            <rFont val="Tahoma"/>
            <family val="2"/>
          </rPr>
          <t>Jennifer Randolph:</t>
        </r>
        <r>
          <rPr>
            <sz val="9"/>
            <color indexed="81"/>
            <rFont val="Tahoma"/>
            <family val="2"/>
          </rPr>
          <t xml:space="preserve">
Sum of Leaks on Services Repaired by all Causes in Part C of the Annual Report divided by total kservices in Part B.4</t>
        </r>
      </text>
    </comment>
    <comment ref="A11" authorId="0" shapeId="0" xr:uid="{A42AEF21-184E-49AD-9D98-F373FFDBF73F}">
      <text>
        <r>
          <rPr>
            <b/>
            <sz val="9"/>
            <color indexed="81"/>
            <rFont val="Tahoma"/>
            <family val="2"/>
          </rPr>
          <t>Jennifer Randolph:</t>
        </r>
        <r>
          <rPr>
            <sz val="9"/>
            <color indexed="81"/>
            <rFont val="Tahoma"/>
            <family val="2"/>
          </rPr>
          <t xml:space="preserve">
All Leaks caused by Excavation Damage on Mains in Part C divided by the total kmiles of Mains in Part B.4 of the Annual Report</t>
        </r>
      </text>
    </comment>
    <comment ref="A12" authorId="0" shapeId="0" xr:uid="{7B49122B-4CC0-4A32-A67A-B3C138788D9A}">
      <text>
        <r>
          <rPr>
            <b/>
            <sz val="9"/>
            <color indexed="81"/>
            <rFont val="Tahoma"/>
            <family val="2"/>
          </rPr>
          <t>Jennifer Randolph:</t>
        </r>
        <r>
          <rPr>
            <sz val="9"/>
            <color indexed="81"/>
            <rFont val="Tahoma"/>
            <family val="2"/>
          </rPr>
          <t xml:space="preserve">
All Leaks caused by Excavation Damage on Services in Part C divided by the total kmiles of Services in Part B.4 of the Annual Report</t>
        </r>
      </text>
    </comment>
    <comment ref="A14" authorId="0" shapeId="0" xr:uid="{C5EA84DE-349F-4BB7-B8B1-954B0AE68C82}">
      <text>
        <r>
          <rPr>
            <b/>
            <sz val="9"/>
            <color indexed="81"/>
            <rFont val="Tahoma"/>
            <family val="2"/>
          </rPr>
          <t>Jennifer Randolph:</t>
        </r>
        <r>
          <rPr>
            <sz val="9"/>
            <color indexed="81"/>
            <rFont val="Tahoma"/>
            <family val="2"/>
          </rPr>
          <t xml:space="preserve">
Thousands of cubic feet (MCF) of Gas unintentionally released divided by the total kservices in Part B.4 of the Annual Report</t>
        </r>
      </text>
    </comment>
    <comment ref="A16" authorId="0" shapeId="0" xr:uid="{A48ADDB9-18A8-49F6-90BE-05C8CA76E872}">
      <text>
        <r>
          <rPr>
            <b/>
            <sz val="9"/>
            <color indexed="81"/>
            <rFont val="Tahoma"/>
            <family val="2"/>
          </rPr>
          <t>Jennifer Randolph:</t>
        </r>
        <r>
          <rPr>
            <sz val="9"/>
            <color indexed="81"/>
            <rFont val="Tahoma"/>
            <family val="2"/>
          </rPr>
          <t xml:space="preserve">
Integrity Management (IM) Causes:
• Corrosion
• Material / Weld Failure
• Previous Excavation Damage
• Previous Outside Force
Incidents meeting the cause criteria divided by total kmiles from Part B.4</t>
        </r>
      </text>
    </comment>
    <comment ref="A17" authorId="0" shapeId="0" xr:uid="{6C10026B-5C22-4C37-887C-BE3E6D728F4C}">
      <text>
        <r>
          <rPr>
            <b/>
            <sz val="9"/>
            <color indexed="81"/>
            <rFont val="Tahoma"/>
            <family val="2"/>
          </rPr>
          <t>Jennifer Randolph:</t>
        </r>
        <r>
          <rPr>
            <sz val="9"/>
            <color indexed="81"/>
            <rFont val="Tahoma"/>
            <family val="2"/>
          </rPr>
          <t xml:space="preserve">
Integrity Management (IM) Causes:
• Corrosion
• Material / Weld Failure
• Previous Excavation Damage
• Previous Outside Force
Incidents meeting the cause criteria divided by total kservices from Part B.4</t>
        </r>
      </text>
    </comment>
    <comment ref="A18" authorId="0" shapeId="0" xr:uid="{B2E2EFB9-321B-4380-8D01-F9D019315956}">
      <text>
        <r>
          <rPr>
            <b/>
            <sz val="9"/>
            <color indexed="81"/>
            <rFont val="Tahoma"/>
            <family val="2"/>
          </rPr>
          <t>Jennifer Randolph:</t>
        </r>
        <r>
          <rPr>
            <sz val="9"/>
            <color indexed="81"/>
            <rFont val="Tahoma"/>
            <family val="2"/>
          </rPr>
          <t xml:space="preserve">
Operations and Maintenance (O&amp;M) Causes:
• Excavation Damage where the Operator / its contractor was at least partially responsible
• Incorrect Operation
• Equipment Failure
Divided by the total kmiles in Part B.4 of the annual report.</t>
        </r>
      </text>
    </comment>
    <comment ref="A19" authorId="0" shapeId="0" xr:uid="{84E7206C-DC93-4CF2-9A62-55C59DD4EC9F}">
      <text>
        <r>
          <rPr>
            <b/>
            <sz val="9"/>
            <color indexed="81"/>
            <rFont val="Tahoma"/>
            <family val="2"/>
          </rPr>
          <t>Jennifer Randolph:</t>
        </r>
        <r>
          <rPr>
            <sz val="9"/>
            <color indexed="81"/>
            <rFont val="Tahoma"/>
            <family val="2"/>
          </rPr>
          <t xml:space="preserve">
Operations and Maintenance (O&amp;M) Causes:
• Excavation Damage where the Operator / its contractor was at least partially responsible
• Incorrect Operation
• Equipment Failure
Divided by the total kservices in Part B.4 of the annual report.</t>
        </r>
      </text>
    </comment>
    <comment ref="A27" authorId="0" shapeId="0" xr:uid="{8A2286BA-4EAD-4823-8D06-8D0FBC17858E}">
      <text>
        <r>
          <rPr>
            <b/>
            <sz val="9"/>
            <color indexed="81"/>
            <rFont val="Tahoma"/>
            <family val="2"/>
          </rPr>
          <t>Jennifer Randolph:</t>
        </r>
        <r>
          <rPr>
            <sz val="9"/>
            <color indexed="81"/>
            <rFont val="Tahoma"/>
            <family val="2"/>
          </rPr>
          <t xml:space="preserve">
# Incidents by the primary method of identification in Part E.6</t>
        </r>
      </text>
    </comment>
    <comment ref="A28" authorId="0" shapeId="0" xr:uid="{D0734F81-492E-413E-BA8B-B7D9913F552D}">
      <text>
        <r>
          <rPr>
            <b/>
            <sz val="9"/>
            <color indexed="81"/>
            <rFont val="Tahoma"/>
            <family val="2"/>
          </rPr>
          <t>Jennifer Randolph:</t>
        </r>
        <r>
          <rPr>
            <sz val="9"/>
            <color indexed="81"/>
            <rFont val="Tahoma"/>
            <family val="2"/>
          </rPr>
          <t xml:space="preserve">
- Controlled by Operator
     SCADA-based information
     Static Shut-in Test/Pressure or Leak Test
     Controller
     Air Patrol
     Ground Patrol by Operator or its Contractor
     Local Operating Personnel, including Contractors</t>
        </r>
      </text>
    </comment>
    <comment ref="A29" authorId="0" shapeId="0" xr:uid="{5B86D435-8753-49E9-8BBA-15B4CFC3D86C}">
      <text>
        <r>
          <rPr>
            <b/>
            <sz val="9"/>
            <color indexed="81"/>
            <rFont val="Tahoma"/>
            <family val="2"/>
          </rPr>
          <t>Jennifer Randolph:</t>
        </r>
        <r>
          <rPr>
            <sz val="9"/>
            <color indexed="81"/>
            <rFont val="Tahoma"/>
            <family val="2"/>
          </rPr>
          <t xml:space="preserve">
- 3rd Party
     Notification from Public
     Notification from 3rd Party that caused the Incident</t>
        </r>
      </text>
    </comment>
    <comment ref="A33" authorId="0" shapeId="0" xr:uid="{72EE52F0-15E6-4388-9C46-401A7093E042}">
      <text>
        <r>
          <rPr>
            <b/>
            <sz val="9"/>
            <color indexed="81"/>
            <rFont val="Tahoma"/>
            <family val="2"/>
          </rPr>
          <t>Jennifer Randolph:</t>
        </r>
        <r>
          <rPr>
            <sz val="9"/>
            <color indexed="81"/>
            <rFont val="Tahoma"/>
            <family val="2"/>
          </rPr>
          <t xml:space="preserve">
# Leaks eliminated or repaired within the calendar year Part C</t>
        </r>
      </text>
    </comment>
    <comment ref="A34" authorId="0" shapeId="0" xr:uid="{7D058E15-49B1-43D0-B249-16EB43ED058B}">
      <text>
        <r>
          <rPr>
            <b/>
            <sz val="9"/>
            <color indexed="81"/>
            <rFont val="Tahoma"/>
            <family val="2"/>
          </rPr>
          <t>Jennifer Randolph:</t>
        </r>
        <r>
          <rPr>
            <sz val="9"/>
            <color indexed="81"/>
            <rFont val="Tahoma"/>
            <family val="2"/>
          </rPr>
          <t xml:space="preserve">
# Leaks known and scheduled for elimination or repair within the calendar year Part C</t>
        </r>
      </text>
    </comment>
    <comment ref="A36" authorId="0" shapeId="0" xr:uid="{68A093D5-F7F3-4EE6-AE06-22F3B86F8125}">
      <text>
        <r>
          <rPr>
            <b/>
            <sz val="9"/>
            <color indexed="81"/>
            <rFont val="Tahoma"/>
            <family val="2"/>
          </rPr>
          <t>Jennifer Randolph:</t>
        </r>
        <r>
          <rPr>
            <sz val="9"/>
            <color indexed="81"/>
            <rFont val="Tahoma"/>
            <family val="2"/>
          </rPr>
          <t xml:space="preserve">
The Fitting Failures are reported on PHMSA F 7100.1-2</t>
        </r>
      </text>
    </comment>
    <comment ref="A43" authorId="0" shapeId="0" xr:uid="{784BA5D7-4D93-4A7C-81B3-FDFF646ACE65}">
      <text>
        <r>
          <rPr>
            <b/>
            <sz val="9"/>
            <color indexed="81"/>
            <rFont val="Tahoma"/>
            <family val="2"/>
          </rPr>
          <t>Jennifer Randolph:</t>
        </r>
        <r>
          <rPr>
            <sz val="9"/>
            <color indexed="81"/>
            <rFont val="Tahoma"/>
            <family val="2"/>
          </rPr>
          <t xml:space="preserve">
The Fitting Failures are reported on PHMSA F 7100.1-2</t>
        </r>
      </text>
    </comment>
    <comment ref="A51" authorId="0" shapeId="0" xr:uid="{30D40F49-9475-48B8-8AFE-85E14ADE83E7}">
      <text>
        <r>
          <rPr>
            <b/>
            <sz val="9"/>
            <color indexed="81"/>
            <rFont val="Tahoma"/>
            <family val="2"/>
          </rPr>
          <t xml:space="preserve">Jennifer Randolph:
</t>
        </r>
        <r>
          <rPr>
            <sz val="9"/>
            <color indexed="81"/>
            <rFont val="Tahoma"/>
            <family val="2"/>
          </rPr>
          <t># of incidents by decade installed divided by the total kmiles in Part B.4 for each decade</t>
        </r>
      </text>
    </comment>
    <comment ref="A64" authorId="0" shapeId="0" xr:uid="{8E40461B-20CA-4322-B331-37ACC2EFC782}">
      <text>
        <r>
          <rPr>
            <b/>
            <sz val="9"/>
            <color indexed="81"/>
            <rFont val="Tahoma"/>
            <family val="2"/>
          </rPr>
          <t>Jennifer Randolph:</t>
        </r>
        <r>
          <rPr>
            <sz val="9"/>
            <color indexed="81"/>
            <rFont val="Tahoma"/>
            <family val="2"/>
          </rPr>
          <t xml:space="preserve">
Total miles of pipe installed per decade and which is unknown in Part B.4 divided by the total miles in Part B.4</t>
        </r>
      </text>
    </comment>
    <comment ref="A76" authorId="0" shapeId="0" xr:uid="{9D1C1998-A033-4250-8F9D-A4B5DD7F6F12}">
      <text>
        <r>
          <rPr>
            <b/>
            <sz val="9"/>
            <color indexed="81"/>
            <rFont val="Tahoma"/>
            <family val="2"/>
          </rPr>
          <t>Jennifer Randolph:</t>
        </r>
        <r>
          <rPr>
            <sz val="9"/>
            <color indexed="81"/>
            <rFont val="Tahoma"/>
            <family val="2"/>
          </rPr>
          <t xml:space="preserve">
Total miles of Bare Steel pipe that is cathodically protected (CP) and the miles of Bare Steel pipe that is NOT cathodically protected in Part B.1</t>
        </r>
      </text>
    </comment>
    <comment ref="A80" authorId="1" shapeId="0" xr:uid="{48098B7F-6117-4219-8813-32A9572A5250}">
      <text>
        <r>
          <rPr>
            <b/>
            <sz val="9"/>
            <color indexed="81"/>
            <rFont val="Tahoma"/>
            <family val="2"/>
          </rPr>
          <t>William R Byrd:</t>
        </r>
        <r>
          <rPr>
            <sz val="9"/>
            <color indexed="81"/>
            <rFont val="Tahoma"/>
            <family val="2"/>
          </rPr>
          <t xml:space="preserve">
Total miles of Cast / Wrought Iron pipe reported in Part B.1</t>
        </r>
      </text>
    </comment>
  </commentList>
</comments>
</file>

<file path=xl/sharedStrings.xml><?xml version="1.0" encoding="utf-8"?>
<sst xmlns="http://schemas.openxmlformats.org/spreadsheetml/2006/main" count="1821" uniqueCount="1297">
  <si>
    <t>Risk Management</t>
  </si>
  <si>
    <t>Score</t>
  </si>
  <si>
    <t>Comments</t>
  </si>
  <si>
    <t>Top Management:</t>
  </si>
  <si>
    <t>Management:</t>
  </si>
  <si>
    <t xml:space="preserve">   Leadership and Management Commitment</t>
  </si>
  <si>
    <t xml:space="preserve">   Stakeholder Engagement</t>
  </si>
  <si>
    <t xml:space="preserve">   Risk Management</t>
  </si>
  <si>
    <t xml:space="preserve">   Operational Controls</t>
  </si>
  <si>
    <t xml:space="preserve">   Incident / near miss investigations</t>
  </si>
  <si>
    <t xml:space="preserve">   Safety Assurance / Audits</t>
  </si>
  <si>
    <t xml:space="preserve">   Management Review and Continuous Improvement</t>
  </si>
  <si>
    <t xml:space="preserve">   Emergency Preparedness and Response</t>
  </si>
  <si>
    <t xml:space="preserve">   Competence, Awareness, and Training</t>
  </si>
  <si>
    <t xml:space="preserve">   Documentation and Record Keeping</t>
  </si>
  <si>
    <t xml:space="preserve"> 0 to 4</t>
  </si>
  <si>
    <t>Maximum of 5</t>
  </si>
  <si>
    <t xml:space="preserve"> -0.5 to 1.0</t>
  </si>
  <si>
    <t>Combined PSMS Score (A+B)</t>
  </si>
  <si>
    <t>RP 1173 Section</t>
  </si>
  <si>
    <t>RP 1173 Citation</t>
  </si>
  <si>
    <t>API RP 1173 Requirement</t>
  </si>
  <si>
    <t>Level 3
(Implemented)</t>
  </si>
  <si>
    <t>Level 4
(Sustaining)</t>
  </si>
  <si>
    <t>5</t>
  </si>
  <si>
    <t>Has the pipeline operator established and maintained a PSMS and built a shared understanding of safety culture?</t>
  </si>
  <si>
    <t>• The operator is able to produce evidence that a PSMS has been established and maintained.
• Employees within the organization understand the importance of safety and the implementation of safe practices in their tasks.</t>
  </si>
  <si>
    <t>• There is documentation to demonstrate the PSMS procedures and processes are being followed.
• Personnel affected by the PSMS can demonstrate that they understand the PSMS safety requirements and that safe practices are incorporated into their day-to-day activities.</t>
  </si>
  <si>
    <t>Has top management communicated expectations by documenting the pipeline operator's policies, goals, and commitment to safety, as well as identifying safety responsibilities of personnel at all levels?</t>
  </si>
  <si>
    <t>• The pipeline operator's policies, goals, and commitment to safety have been documented. 
• Safety responsibilities of personnel at all levels have been identified and documented.</t>
  </si>
  <si>
    <t>• Interviewed personnel demonstrate understanding of the company's policies, goals, and commitment to safety.
• Personnel at all levels are aware of their responsibilities to maintain and improve workplace safety, and the safety requirements specific to their roles.</t>
  </si>
  <si>
    <t>Has the pipeline operator improved upon the PSMS and measured its effectiveness and maturity in accordance with the requirements of this document?</t>
  </si>
  <si>
    <t>• The operator has documented a process to evaluate and improve the PSMS.
• KPIs to measure the effectiveness of the PSMS have been identified and documented.
• The criteria for maturity levels of the PSMS have been established and documented.</t>
  </si>
  <si>
    <t>• There are revision records of the PSMS based on recommendations from top management, management review, employee input, etc.
• The effectiveness and maturity of the PSMS have been evaluated during management review.
• Top management is aware of the current status of the PSMS implementation and areas for improvement.</t>
  </si>
  <si>
    <t>Has top management established and documented the goals and objectives for the PSMS?</t>
  </si>
  <si>
    <t>• Top Management has identified and documented its goals and objectives for the PSMS.</t>
  </si>
  <si>
    <t>• PSMS goals and objectives address all elements listed in API 1173. 
• There is evidence that top management is measuring the performance of the organization against the PSMS goals and objectives.
• Interviews with employees demonstrate that the PSMS goals and objectives are known/understood or the employees know how to find them.</t>
  </si>
  <si>
    <t>Are the objectives measurable and consistent with overall safety policies and objectives?</t>
  </si>
  <si>
    <t>• The PSMS objectives are clear, concise, and measurable.
• The objectives are achievable and consistent with overall safety policies and objectives, and demonstrate an effort to improve safety.</t>
  </si>
  <si>
    <t>• Performance indicators to measure each objective are identified and documented.
• There is documentation that demonstrates PSMS objectives are measured and reviewed.
• Personnel responsible for or affected by the PSMS demonstrate agreement on the measurability and consistency of the PSMS objectives.</t>
  </si>
  <si>
    <t>Has top management created a culture within the organization that encourages openness and two-way dialogue so learnings from incidents and events can ultimately reduce the risk of recurrence?</t>
  </si>
  <si>
    <t>• Top management has documented reporting and feedback processes which allow two-way communication concerning incidents and events.
• There is evidence of communication from top management to the whole organization which encourages openness and two-way dialogue.
• The reporting policy is non-punitive.</t>
  </si>
  <si>
    <t xml:space="preserve">• There is documentation of two-way communication between management and employees concerning incidents and events related to pipeline safety.
• Employees believe the incident reporting policy is non-punitive.
• During interviews, employees are willing to discuss communication and incident reporting in the presence of their supervisors.
• There is adequate employee participation in safety-related committees and incident investigations.
</t>
  </si>
  <si>
    <t>5.3.a</t>
  </si>
  <si>
    <t>Has management ensured that processes and procedures are defined to support execution of each PSMS element?</t>
  </si>
  <si>
    <t xml:space="preserve">• Management has documented processes and procedures to support the execution of all PSMS elements.
</t>
  </si>
  <si>
    <t>• There is documentation of processes and procedures being followed during the execution of each PSMS element.
• Personnel responsible for the execution of each PSMS element demonstrate knowledge of the processes and procedures involved or know where to find them.</t>
  </si>
  <si>
    <t>5.3.b</t>
  </si>
  <si>
    <t>Has management documented a process for addressing regulatory and legislative requirements for pipeline safety and their impact on the PSMS?</t>
  </si>
  <si>
    <t xml:space="preserve">• A process for addressing regulatory and legislative requirements has been established and documented.
• The process includes instructions on how to identify existing and new requirements, their impact on the PSMS, as well as how to assess compliance to the new requirements and to address compliance issues.
</t>
  </si>
  <si>
    <t xml:space="preserve">• There is evidence that the impact of the regulatory and legislative requirements and their impact on the PSMS are identified, evaluated, documented, and incorporated into the PSMS.
• Interviews with a cross section of the organization demonstrate applicable regulatory and legislative requirements are understood by those who are impacted by such requirements. </t>
  </si>
  <si>
    <t>5.3.c</t>
  </si>
  <si>
    <t>Has management ensured that plans, processes, and procedures are integrated to ensure that data, results, and findings are shared across relevant elements, processes, teams, employees, and contractors?</t>
  </si>
  <si>
    <t>• PSMS documents include processes and procedures to ensure data, results, and findings are shared across relevant elements, processes, teams, employees, and contractors.
• All elements are designed to interface with each other.</t>
  </si>
  <si>
    <t>• There is documentation or confirmation from personnel that demonstrates data, results, and findings are shared across PSMS elements, employees, and contractors.
• Different parts of the organization communicate with each other when making decisions that might affect other groups.</t>
  </si>
  <si>
    <t>5.3.d</t>
  </si>
  <si>
    <t>Has management developed budgets and planned resources (including for personnel and supporting technology) to design, implement, and improve the PSMS?</t>
  </si>
  <si>
    <t>• Management has developed budgets and planned resources (including personnel and supporting technology) for the PSMS.</t>
  </si>
  <si>
    <t>• A review of budgets demonstrates that budgets and resources are adjusted for any new items agreed to in the Management Review.
• Interview with the person identified with PSMS budgeting demonstrates the person has full authority to manage PSMS budget and resourcing.</t>
  </si>
  <si>
    <t>5.4.1.a</t>
  </si>
  <si>
    <t>Has top management established and maintained policies, goals, and objectives?</t>
  </si>
  <si>
    <t>• Top management has established and maintained policies, goals, and objectives for the development, implementation, continuous improvement, and evaluation of the maturity of its PSMS.</t>
  </si>
  <si>
    <t>• Top management demonstrates clear understanding of the established goals and objectives, areas for improvement, and the implementation progress of the PSMS.
• There is evidence that goals and objectives are reviewed and revised as the PSMS matures.
• There are records of policies being revised to improve the effectiveness of the PSMS.</t>
  </si>
  <si>
    <t>5.4.1.b</t>
  </si>
  <si>
    <t>Has top management promoted a positive safety culture and assess how this culture is changing over time?</t>
  </si>
  <si>
    <t>• Top management has documented processes to promote a positive safety culture and assess this culture over time.</t>
  </si>
  <si>
    <t>• Top management has taken measures to promote a positive safety culture within the organization.
• Safety culture assessments have been conducted and recommendations on how to improve safety culture have been made.</t>
  </si>
  <si>
    <t>5.4.1.c</t>
  </si>
  <si>
    <t>Has top management ensured that the elements set forth in this RP are in place, with clear accountability for implementation and with a clear connection between objectives and day-to-day activities?</t>
  </si>
  <si>
    <t>• Processes and procedures necessary for the implementation of all PSMS elements have been developed and documented.
• Accountable personnel for each PSMS element have been identified.
• The PSMS requires that objectives are incorporated into day-to-day activities.</t>
  </si>
  <si>
    <t>• Accountable personnel for each PSMS element are able to discuss goals, objectives, and the implementation status of their element.
• Employees are able to identify persons accountable for the PSMS element related to their work.
• There is evidence that PSMS objectives are incorporated into day-to-day activities.</t>
  </si>
  <si>
    <t>5.4.1.d</t>
  </si>
  <si>
    <t>Has top management fostered risk management processes that reveal and manage risk, and make compliance and risk reduction routine?</t>
  </si>
  <si>
    <t>• Top management has documented risk management processes to reveal and manage risk.
• The PSMS includes routine compliance reviews, risk evaluation and reduction.</t>
  </si>
  <si>
    <t>• Risk assessments have been performed to identify risks.
• Recommended actions to reduce risks have been implemented.
• Compliance reviews have been conducted.
• Recommended actions to achieve compliance have been implemented.</t>
  </si>
  <si>
    <t>5.4.1.e</t>
  </si>
  <si>
    <t>Has top management led a resource allocation process?</t>
  </si>
  <si>
    <t>• Top management has been involved in the resource allocation process to identify necessary resources for the development, implementation, and improvement of the PSMS.</t>
  </si>
  <si>
    <t>• Resources for the development, implementation, and improvement of each PSMS element have been allocated.
• Funding for the PSMS has been made available and personnel responsible for the PSMS have been informed of their roles.</t>
  </si>
  <si>
    <t>5.4.1.f</t>
  </si>
  <si>
    <t>Has top management established and documented high-level performance measures?</t>
  </si>
  <si>
    <t>• High-level PSMS performance measures are established and documented.</t>
  </si>
  <si>
    <t>• There are records of performance measures being collected and evaluated.
• Management Review documentation includes evidence that management discussed the high-level performance measures.</t>
  </si>
  <si>
    <t>5.4.1.g</t>
  </si>
  <si>
    <t>Has top management identified the executive(s) accountable for implementation and continuous improvement of the PSMS and the managers responsible for each PSMS element?</t>
  </si>
  <si>
    <t>• There is a documented list of the executives responsible for the implementation and continuous improvement of the PSMS. 
• There is a documented list of the organization's management that are responsible for each element of the PSMS.
• Specific accountabilities have been assigned to specific persons and to their specific roles.</t>
  </si>
  <si>
    <t>• The identified executives are able to discuss the status of the PSMS, high-level performance measures, areas for continuous improvement, and programs in process for continuous improvement.
• The responsible managers are able to discuss the status of their assigned PSMS elements, key performance indicators for each elements, and areas for continuous improvement.
• Employees can identify the executives that are accountable for the PSMS and the managers that are responsible for each specific PSMS element, or can find the documentation showing the assigned accountabilities and responsibilities.</t>
  </si>
  <si>
    <t>5.4.1.h</t>
  </si>
  <si>
    <t>Has top management communicated its commitment to the PSMS with internal and external stakeholders?</t>
  </si>
  <si>
    <t>• Top management has communicated with internal and external stakeholders about its commitment to the PSMS. 
• Top management can produce records of communication with stakeholders regarding PSMS.</t>
  </si>
  <si>
    <t>• The organization's employees are aware of and understand top management's commitment to the PSMS.
• External stakeholders are aware of and understand top management's commitment to the PSMS.</t>
  </si>
  <si>
    <t>5.4.1.i</t>
  </si>
  <si>
    <t>Has top management ensured that processes are in place to enable dependent and interrelated functions within the organization to share information and work to achieve the policies and objectives?</t>
  </si>
  <si>
    <t>• Processes have been developed to enable dependent and interrelated functions within the organization to share information and work to achieve the policies and objectives.</t>
  </si>
  <si>
    <t>•  There is documentation of information being shared across groups within the organization using the developed processes to achieve the policies and objectives.
• Personnel responsible for sharing information are knowledgeable about the processes.</t>
  </si>
  <si>
    <t>5.4.1.j</t>
  </si>
  <si>
    <t>Has top management established an appraisal, recognition, and discipline policy that promotes the PSMS?</t>
  </si>
  <si>
    <t>• Top management has documented a policy to assess employee safety performance, recognize individuals with outstanding commitment to safety, and recommend the appropriate training or disciplinary action for employees who are inconsistent in meeting the PSMS requirements.</t>
  </si>
  <si>
    <t>• There is evidence that the policy has been followed. There are records of safety performance evaluation, employee recognition, training or disciplinary action recommendation.
• Safety experience is a requirement for employees seeking to advance to management positions.</t>
  </si>
  <si>
    <t>5.4.1.k</t>
  </si>
  <si>
    <t>Has top management promoted engagement and leadership at all levels of the organization?</t>
  </si>
  <si>
    <t>• Top management has documented processes to engage employees at all levels of the organization to participate in the development, implementation, and improvement of the PSMS.</t>
  </si>
  <si>
    <t>• There is high employee participation in PSMS-related committees and safety meetings.
• Employees at different levels are involved in the identification, analysis, and management of risks.
• Decision making takes into consideration employee input.
• Decision making is decentralized. Local management does not have to seek approval from top management when making decisions concerning safety.</t>
  </si>
  <si>
    <t>5.4.1.l</t>
  </si>
  <si>
    <t>Has top management promoted an environment of mutual trust?</t>
  </si>
  <si>
    <t>• The impact on mutual trust was considered during the development of company policies, processes, or procedures.</t>
  </si>
  <si>
    <t>• There is no indication of mistrust among company employees towards management and vice versa.
• Employees are willing to answer interview questions in the presence of management.</t>
  </si>
  <si>
    <t>5.4.1.m</t>
  </si>
  <si>
    <t>Has top management evaluated recommended changes for incorporation into the PSMS?</t>
  </si>
  <si>
    <t>• Top management has documented a process to evaluate and incorporate recommended changes into the PSMS.</t>
  </si>
  <si>
    <t>• There is documentation of top management's evaluation of recommended changes.
• PSMS change log or revision history demonstrates certain recommended changes have been incorporated into the PSMS.</t>
  </si>
  <si>
    <t>5.4.2.a</t>
  </si>
  <si>
    <t>Has management established, implemented, evaluated, and improved processes, procedures, systems, and training to meet policies, goals, and objectives?</t>
  </si>
  <si>
    <t>• Management has documented processes, procedures, systems, and training to meet policies, goals, and objectives of the PSMS.</t>
  </si>
  <si>
    <t>• Records of management review demonstrate the processes, procedures, systems, and training have been implemented, evaluated, and areas for improvement have been identified.
• Recommended actions to improve the processes, procedures, systems, and training have been implemented.</t>
  </si>
  <si>
    <t>5.4.2.b</t>
  </si>
  <si>
    <t>Has management ensured a clear connection between objectives and day-to-day work activities, including those needed to meet the requirements of this document?</t>
  </si>
  <si>
    <t>• Management has documented a process for aligning goals and objectives with day-to-day activities. 
• The connection between the PSMS objectives and the day-to-day activities is documented.</t>
  </si>
  <si>
    <t>• PSMS activities are either linked to existing day-to-day activities or the PSMS activities are the day-to-day activities.
• Employees can explain the PSMS objectives in their day-to-day activities. 
• PSMS objectives are incorporated as specific items in work instructions (operating procedures, operations or maintenance instructions, project scopes/objectives, individual performance contracts).</t>
  </si>
  <si>
    <t>5.4.2.c</t>
  </si>
  <si>
    <t>Has management assessed, evaluated, and continually improved the safety culture?</t>
  </si>
  <si>
    <t>• Management has documented a process to assess, evaluate, and continually improve the safety culture.</t>
  </si>
  <si>
    <t>• There are records of safety culture assessments such as questionnaires, interviews, focus groups, etc.
• Management has evaluated the results of the safety culture assessments and has documented recommendations to improve safety culture within the company.
• Management's recommended actions to improve safety culture have been implemented.</t>
  </si>
  <si>
    <t>5.4.2.d</t>
  </si>
  <si>
    <t>Has management ensured that risk management occurs routinely by establishing intentional actions designed to assure compliance, and reveal and manage risk?</t>
  </si>
  <si>
    <t>• Management has established schedules of risk assessment and compliance assessment.
• Management has identified personnel responsible for risk management and regulatory compliance.</t>
  </si>
  <si>
    <t>• There is documentation of risk assessments and compliance assessments being conducted routinely, according the schedules set by management.
• There is documentation of actions being taken to address the identified risks and compliance issues.</t>
  </si>
  <si>
    <t>5.4.2.e</t>
  </si>
  <si>
    <t>Has management developed, implemented, and continuously improved processes that apply resources to planned work and emerging risks throughout the year?</t>
  </si>
  <si>
    <t>• Management has documented processes that apply resources to planned work and emerging risks.</t>
  </si>
  <si>
    <t>• Management has been active in applying resources to planned work and emerging risks within the past 12 months using the documented processes.
• Management has reviewed the processes and made changes to improve its effectiveness where applicable.</t>
  </si>
  <si>
    <t>5.4.2.f</t>
  </si>
  <si>
    <t>Has management identified, sought, and allocated resources sufficient for safe, environmentally sound, reliable, and efficient operations?</t>
  </si>
  <si>
    <t>• Management has identified the resources necessary to ensure safe, environmentally sound, reliable, and efficient operations.
• Management has sought approval from top management to acquire the necessary resources.
• The proposals to top management take into consideration the safety, environmental impact, reliability, and efficiency of the operations.</t>
  </si>
  <si>
    <t>• Managers confirm they have received and allocated the resources sufficient for safe, environmentally sound, reliable, and efficient operations.
• Resource allocation is documented.</t>
  </si>
  <si>
    <t>5.4.2.g</t>
  </si>
  <si>
    <t>Has management established and documented performance measures for each element of the PSMS?</t>
  </si>
  <si>
    <t>• Management has established and documented performance measures for each PSMS element. 
• PSMS KPIs are documented.</t>
  </si>
  <si>
    <t>• Responsible managers are able to discuss performance measure inputs and evaluation.
• There are records of the performance measure input data being collected and managed.
• Management is sharing the performance measure data and trends with the organization.</t>
  </si>
  <si>
    <t>5.4.2.h</t>
  </si>
  <si>
    <t>Has management ensured that relevant data, results, findings, and lessons learned are shared and integrated among appropriate operator and contractor processes to the extent necessary to execute the requirements defined in the PSMS, and that communications about operations occur routinely with employees and contractors?</t>
  </si>
  <si>
    <t>• Management has documented processes to share relevant data, results, findings, and lessons learned between the operator and contractors to execute the requirements defined in the PSMS.
• Management has identified the information to be shared and persons responsible for communications.</t>
  </si>
  <si>
    <t>• There are records of communication between employees and contractors in which relevant information was shared to execute the requirements of the PSMS.
• Personnel responsible for communication demonstrate understanding of the data, results, findings, and lessons learned relevant to the PSMS.</t>
  </si>
  <si>
    <t>5.4.2.i</t>
  </si>
  <si>
    <t>Has management identified and documented personnel responsible for PSMS elements?</t>
  </si>
  <si>
    <t>• Management has identified and documented personnel responsible for each PSMS element, supporting initiatives and oversight. 
• Specific responsibilities have been assigned to specific persons and to their specific roles.</t>
  </si>
  <si>
    <t>• Assigned personnel are aware of their responsibilities and can demonstrate knowledge of how to satisfy the PSMS requirements.</t>
  </si>
  <si>
    <t>5.4.2.j</t>
  </si>
  <si>
    <t>Has management conducted annual management reviews of the PSMS that evaluate and recommend changes to the organization’s PSMS?</t>
  </si>
  <si>
    <t>• A process to conduct annual management reviews of the PSMS has been documented.
• The process includes criteria on which the PSMS will be evaluated.</t>
  </si>
  <si>
    <t>• There is documentation of annual management reviews of the PSMS.
• Management review records show the goals and objectives for each PSMS element have been assessed, the effectiveness of the PSMS has been evaluated, and changes have been recommended to improve the PSMS.
• Managers demonstrate knowledge of the current status of the PSMS and areas for improvement.</t>
  </si>
  <si>
    <t>5.4.2.k</t>
  </si>
  <si>
    <t>Has management developed and implemented processes, including training, to ensure employees attain appropriate levels of competence to fulfill their responsibilities and execute all aspects of the PSMS?</t>
  </si>
  <si>
    <t>• Management has implemented processes to ensure the appropriate levels of competence of employees involved in the implementation of the PSMS.
• Management has listed the required qualifications and experience for all the roles in the PSMS.
• Management has documented a training plan for employees who do not yet meet the competence requirements to fulfill their responsibilities.</t>
  </si>
  <si>
    <t>• There is evidence that the required qualifications and experience were considered during personnel selection.
• There are documents that demonstrate the appropriate qualifications of employees in their current roles.
• Employees who do not meet the qualification or experience requirement are scheduled for the appropriate training.</t>
  </si>
  <si>
    <t>5.4.3.a</t>
  </si>
  <si>
    <t>Have employees followed the procedures set forth by the organization?</t>
  </si>
  <si>
    <t>• There is a requirement for all employees to follow established procedures and adhere to company safety standards.</t>
  </si>
  <si>
    <t>• There is evidence that employees are correctly following procedures set forth by the organization.
• Employees demonstrate knowledge of the procedures or know where to find them.
• Employees demonstrate seriousness when talking about safety procedures.</t>
  </si>
  <si>
    <t>5.4.3.b</t>
  </si>
  <si>
    <t>Have employees identified and revealed risks to management?</t>
  </si>
  <si>
    <t>• There is a requirement for all employees to identify and reveal safety risks to management.</t>
  </si>
  <si>
    <t>• Employees understand how to identify risks and report them to management.
• There is documentation of risk identification done by employees via emails, reports, safety meetings, etc.</t>
  </si>
  <si>
    <t>5.4.3.c</t>
  </si>
  <si>
    <t>Have employees identified improvements to safety processes and procedures, considering fellow employees, contract personnel, and the public when addressing an abnormal condition or nonconforming process or procedure?</t>
  </si>
  <si>
    <t>• There is a requirement for employees to suggest improvements to safety processes and procedures where applicable.</t>
  </si>
  <si>
    <t>• Employees understand their responsibility to identify improvements to safety processes and procedures.
• There is documentation of employee suggestions on how to improve safety processes and procedures, taking into consideration fellow employees, contractors, and the public when addressing an abnormal condition or nonconforming process or procedure.</t>
  </si>
  <si>
    <t>5.4.3.d</t>
  </si>
  <si>
    <t>Have employees been mindful of cascading failures early on and take action to prevent a catastrophic event?</t>
  </si>
  <si>
    <t>• There is a requirement for employees to be mindful of cascading failures and to take action early.
• There is a process in place to identify and assess near misses and incidents which could have potentially resulted in a catastrophic event.</t>
  </si>
  <si>
    <t>• Employees have identified and taken action to prevent cascading failures OR are informed on cascading failures and understand their responsibility to take action.
• Near misses and incidents which could have potentially resulted in a catastrophic event have been discussed at safety meetings, and lessons learned have been generated.</t>
  </si>
  <si>
    <t>Have responsibilities, accountabilities, and authorities for developing, implementing, and continually improving the PSMS been defined, documented, and communicated throughout the pipeline operator’s organization?</t>
  </si>
  <si>
    <t>•  There are documented lists of the responsibilities, accountabilities, and authorities for each PSMS element or PSMS topic.
•  This information has been communicated to personnel whose work is affected by the PSMS.</t>
  </si>
  <si>
    <t>• Responsible/accountable persons and authorities demonstrate understanding of their assignments. 
• The organization's employees are able to identify the responsible/accountable persons and authorities for each PSMS element related to their work.</t>
  </si>
  <si>
    <t>Has accountability for resource allocation been assigned to management with appropriate authority?</t>
  </si>
  <si>
    <t>• Accountability for resource allocation has been assigned to management with appropriate authority.
• There is a documented list of management roles accountable for resource allocation. The list also addresses the extent of their accountability.</t>
  </si>
  <si>
    <t>• Managers accountable for resource allocation understand their authority and responsibility.
• There is documentation to demonstrate the accountable managers have committed resources to PSMS activities.
• Accountability is decentralized for large corporations.</t>
  </si>
  <si>
    <t>Has top management ensured routine processes are in place to foster deliberate communication, risk reduction, and continuous improvement?</t>
  </si>
  <si>
    <t>• Top management has documented routine processes to foster deliberate communication, risk reduction, and continuous improvement.</t>
  </si>
  <si>
    <t>• There is evidence that routine processes are followed to foster deliberate communication, risk reduction, and continuous improvement.</t>
  </si>
  <si>
    <t>Are there processes that alert management, and top management if appropriate, when scheduled management system requirements become due and when not completed?</t>
  </si>
  <si>
    <t>• There are documented processes that notify management or top management of due dates for scheduled management system requirements.
• The processes also track the progress of management system requirements and notify the appropriate authority if they are not completed.</t>
  </si>
  <si>
    <t>• There is evidence that management or top management is notified when scheduled management system requirements are due or when they are not completed.</t>
  </si>
  <si>
    <t>5.6.a</t>
  </si>
  <si>
    <t>Is there a process for resource allocation that identifies and reviews assets, systems, and other resources needed to operate in a safe, environmentally sound, and efficient manner?</t>
  </si>
  <si>
    <t>• There is a documented resource allocation process that identifies and reviews assets, systems, and other resources for operations.
• The process takes into consideration safety, environmental impact, and efficiency of the operations.</t>
  </si>
  <si>
    <t>• There is evidence that the process has been used by accountable persons to allocate resources.</t>
  </si>
  <si>
    <t>5.6.b</t>
  </si>
  <si>
    <t>Is there a process to review the PSMS and whether improvements should be made?</t>
  </si>
  <si>
    <t>• There is a documented process to review the PSMS and identify improvements to the PSMS.</t>
  </si>
  <si>
    <t>• There is documentation of PSMS reviews which include the identification of possible improvements to the PSMS.</t>
  </si>
  <si>
    <t>5.6.c</t>
  </si>
  <si>
    <t>Is there a process to review operations performance and its impact on pipeline safety?</t>
  </si>
  <si>
    <t>• There is a documented process to review operations performance and its impact on pipeline safety.</t>
  </si>
  <si>
    <t>• There is documentation of review of operations performance and its impact on pipeline safety.</t>
  </si>
  <si>
    <t>5.6.d</t>
  </si>
  <si>
    <t>Is there a process to define the schedule and locations for upcoming audits and evaluations?</t>
  </si>
  <si>
    <t>• There is a documented process to define the schedule and locations for upcoming audits and evaluations.</t>
  </si>
  <si>
    <t>• There is a schedule which outlines the times and locations for upcoming audits and evaluations.</t>
  </si>
  <si>
    <t>5.6.e</t>
  </si>
  <si>
    <t>Is there a process for top management to review how incentives encourage safety and conformance with the PSMS, and make adjustments in the incentive plan to make it more effective?</t>
  </si>
  <si>
    <t>• There is a documented process to review how incentives encourage safety and conformance with the PSMS, and make adjustments in the incentive plan to make it more effective.</t>
  </si>
  <si>
    <t>There are records of:
• Top management's reviews of the impact of incentives on safety and conformance.
• Adjustments in the incentive plan by top management to make it more effective.</t>
  </si>
  <si>
    <t>5.6.f</t>
  </si>
  <si>
    <t>Is there a process for pipeline system assessment (a review of the pipeline system’s condition)?</t>
  </si>
  <si>
    <t>• There is a documented process to review the pipeline system's condition.
• The process outlines the criteria for assessment.</t>
  </si>
  <si>
    <t>• Pipeline system assessments have been conducted.
• The results were evaluated and repair recommendations were made to address any safety issues.</t>
  </si>
  <si>
    <t>5.6.g</t>
  </si>
  <si>
    <t>Is there a process for pipeline asset integrity management to be updated by integrity management subject matter experts on known threats, assessment and repair effectiveness, and the adequacy of the plan(s)?</t>
  </si>
  <si>
    <t>• There is a documented process for pipeline asset integrity management to be updated by integrity management subject matter experts on known threats, assessment and repair effectiveness, and adequacy of the plan(s).
• The qualification and experience requirements for subject matter experts are defined.</t>
  </si>
  <si>
    <t>• Integrity management subject matter experts have been identified.
• There is evidence that pipeline asset integrity management have been updated by the subject matter experts on known threats, assessment and repair effectiveness, and adequacy of the plan(s).</t>
  </si>
  <si>
    <t>5.6.h</t>
  </si>
  <si>
    <t>Is there a process to review processes and progress to reduce risk, including communicating incident investigation findings and lessons learned; construction progress – scope, schedule and cost; efficiency and productivity enhancements; progress on employee and contractor safety programs; and review of leading indicators and their meanings?</t>
  </si>
  <si>
    <t>A process has been documented to review processes and progress to reduce risk, including:
• Communicating incident investigation findings and lessons learned.
• Construction progress – scope, schedule and cost.
• Efficiency and productivity enhancements.
• Progress on employee and contractor safety programs.
• Review of leading indicators and their meanings.</t>
  </si>
  <si>
    <t>• There is documentation of reviews of processes and progress to reduce risk.</t>
  </si>
  <si>
    <t>6</t>
  </si>
  <si>
    <t>Does the pipeline operator maintain a process and a plan for communication and engagement with internal and external stakeholders regarding risk identification and management, safety performance, and as appropriate, other PSMS elements?</t>
  </si>
  <si>
    <t>• A process and a plan for communication and engagement of stakeholders have been documented and implemented. 
• Communicated information includes risk identification and management, safety performance, and other PSMS elements where applicable.</t>
  </si>
  <si>
    <t>• Interviews of a cross section of the organization demonstrate the employees are engaged in discussions of the PSMS with management.
• Interviews of a selection of external stakeholders demonstrate they have been contacted by the organization and have or are engaged in conversation with the organization on PSMS topics.
• Management and employees respond well to constructive feedback from regulators and the community.</t>
  </si>
  <si>
    <t>Does the plan identify the organization’s stakeholders, both internal and external, and the communication responsibilities of pipeline operator personnel?</t>
  </si>
  <si>
    <t>• The plan identifies internal and external stakeholders, and the communication responsibilities of the pipeline operator personnel.
• There is a process to identify new stakeholders.</t>
  </si>
  <si>
    <t>• The list of stakeholders includes company employees, contractors, shareholders, regulating agencies, public authorities, and community members in the areas of operations.
• New stakeholders have been identified as necessary.</t>
  </si>
  <si>
    <t>Does the stakeholder engagement plan identify specific engagement objectives and the personnel responsible for sharing and receiving information?</t>
  </si>
  <si>
    <t>• Specific engagement objectives are listed.
• Personnel responsible for sharing and receiving information are identified and documented.</t>
  </si>
  <si>
    <t xml:space="preserve">• Management accountable for stakeholder engagement demonstrates knowledge of the objectives as well as their progress.
• Personnel responsible for sharing and receiving information understand their responsibilities and have access to the tools necessary for communication with stakeholders.
</t>
  </si>
  <si>
    <t>Has the operator identified the types of information to be shared and how it is valuable in improving pipeline safety?</t>
  </si>
  <si>
    <t>• The operator has identified the types of information to be shared and their importance in improving pipeline safety.</t>
  </si>
  <si>
    <t>• There is evidence that the types of information identified by the operator are shared with stakeholders.
• Stakeholders are aware of the shared information and their importance in improving pipeline safety.</t>
  </si>
  <si>
    <t>Has the pipeline operator established processes to communicate the importance of meeting requirements of the PSMS to appropriate functions within the organization?</t>
  </si>
  <si>
    <t xml:space="preserve">• Processes for communicating the importance of meeting the requirements of the PSMS have been documented.
</t>
  </si>
  <si>
    <t>• There are records of communication between the operator and internal stakeholders concerning conformance to the PSMS.</t>
  </si>
  <si>
    <t>Do employees and contractors understand the policies, goals, objectives, and procedures pertinent to their work that are driven by the PSMS?</t>
  </si>
  <si>
    <t>• There is a requirement for employees and contractors to become familiar with the policies, goals, objectives, and procedures pertinent to their work that are driven by the PSMS.</t>
  </si>
  <si>
    <t>• Employees and contractors demonstrate understanding of safety goals and objectives.
• Employees and contractors are aware of their responsibilities in maintaining safety and demonstrate knowledge of safety procedures rated to their work.
• Good safety standards are observed at work sites.</t>
  </si>
  <si>
    <t>Does the pipeline operator maintain a process for employees and contractor personnel to raise concerns to management and make recommendations for improvements in risk identification, prevention, and mitigation?</t>
  </si>
  <si>
    <t>• There is a process in place for employees and contractor personnel to raise concerns to management and make recommendations for improvements in risk management.</t>
  </si>
  <si>
    <t>• Employees and contractors demonstrate that they know how to raise risk issues to management's attention and that risk issues, including mitigations and preventions, are discussed with them.
• Employees and contractors feel comfortable sharing their concerns with management.</t>
  </si>
  <si>
    <t>Does management promote an environment encouraging two-way communication?</t>
  </si>
  <si>
    <t>• Management has documented processes which enable two-way communication between management and other internal stakeholders.
• Management adopts a non-punitive reporting policy.</t>
  </si>
  <si>
    <t>• There are records of two-way communication between management and employees/contractors.
• Employees and contractors acknowledge management's responsiveness to their questions or concerns regarding safety.</t>
  </si>
  <si>
    <t>Has management implemented a process for communicating and applying lessons learned?</t>
  </si>
  <si>
    <t>• Management has documented a process to communicate and apply lessons learned.</t>
  </si>
  <si>
    <t>• Results of incident investigations and lessons learned are shared with employees and contractors.
• There is documentation of changes being made to policies, processes, or procedures to incorporate the lessons learned.
• Management, employees, and contractors demonstrate knowledge of incidents and lessons learned from those incidents.</t>
  </si>
  <si>
    <t>Does the pipeline operator maintain a process and a plan for two-way communication with external stakeholders?</t>
  </si>
  <si>
    <t xml:space="preserve">• A process and a plan for two-way communication with external stakeholders have been documented and implemented.
• The communication plan outlines how pipeline safety topics and issues are selected for communication and discussion with external stakeholders.
</t>
  </si>
  <si>
    <t xml:space="preserve">• External stakeholders believe they can have a conversation with management or have had a conversation with management on PSMS.
• There is documentation, via communication logs or records, of conversations with external stakeholders.
• Internal stakeholders confirm that the communication plan tries to or encourages conversations with external stakeholders.
</t>
  </si>
  <si>
    <t>Does the process address providing information, engaging regulatory bodies, and handling of feedback from representatives of the public?</t>
  </si>
  <si>
    <t>• The communication plan includes processes for providing information, engaging regulatory bodies, and handling of feedback from representatives of the public.</t>
  </si>
  <si>
    <t>• There is evidence that conversations with regulatory agencies and public representatives are conducted and managed per the communication plan.
• The operator has responded positively to constructive feedback or complaints from external stakeholders.</t>
  </si>
  <si>
    <t>Has the pipeline operator identified external stakeholders through ongoing use of appropriate company and public processes, events, social media, or other methods?</t>
  </si>
  <si>
    <t>• The operator has documented a process to identify external stakeholders through various methods including company and public processes, events, social media, etc.</t>
  </si>
  <si>
    <t>• There are records of identification of external stakeholders through various means including company and public processes, events, and social media, etc.
• External stakeholders are engaged in conversations with the operator.</t>
  </si>
  <si>
    <t>To the extent possible, has the pipeline operator identified personnel who are available to the public to receive and exchange information regarding pipeline safety matters, particularly where stakeholders can provide the operator with information about changing risk in the physical environment surrounding the pipeline?</t>
  </si>
  <si>
    <t>• The operator has identified personnel who are responsible for receiving and exchanging information regarding pipeline safety matters with the public, particularly where stakeholders can provide information about changing risk in the environment surrounding the pipeline.</t>
  </si>
  <si>
    <t>• There are records of communication between the personnel and the public.
• Information on incidents has been shared with the public.
• Public concerns regarding pipeline safety risks have been addressed.</t>
  </si>
  <si>
    <t>Has the operator developed and executed plans to share safety performance with those that live, work, and play in proximity to their pipelines and identify personnel who can receive input regarding concerns about information transparency?</t>
  </si>
  <si>
    <t>• The operator developed plans to share safety performance with those that live, work, and play in proximity to their pipelines.
• The operator has identified personnel responsible for receiving input regarding concerns about information transparency.</t>
  </si>
  <si>
    <t>• The operator's safety performance has been shared with community members in proximity to the pipelines.
• Community members confirm they have received communication from the operator regarding their safety performance.
• Public concerns about information transparency have been addressed.</t>
  </si>
  <si>
    <t>7</t>
  </si>
  <si>
    <t>Does the pipeline operator maintain (a) procedure(s) for the performance of risk management?</t>
  </si>
  <si>
    <t>• A documented pipeline risk management procedure is in place across the organization.</t>
  </si>
  <si>
    <t xml:space="preserve">• There is evidence that the risk management procedure is being followed, including records showing mitigation and prevention plans, and reductions in specific risks. </t>
  </si>
  <si>
    <t>Does the operator maintain a description of the assets comprising the pipeline, including the surrounding environment, to identify threats to pipeline safety?</t>
  </si>
  <si>
    <r>
      <t xml:space="preserve">• There is a documentation of pipeline assets and the surrounding environment but the data </t>
    </r>
    <r>
      <rPr>
        <sz val="11"/>
        <rFont val="Calibri"/>
        <family val="2"/>
        <scheme val="minor"/>
      </rPr>
      <t>is</t>
    </r>
    <r>
      <rPr>
        <sz val="11"/>
        <color theme="1"/>
        <rFont val="Calibri"/>
        <family val="2"/>
        <scheme val="minor"/>
      </rPr>
      <t xml:space="preserve"> incomplete.</t>
    </r>
  </si>
  <si>
    <t>• The operator has maintained a full description of all pipeline assets and the surrounding environment. OR
• Efforts have been made to gather any missing data.</t>
  </si>
  <si>
    <t>Does the operator analyze risk considering the threat occurrence likelihood and consequence?</t>
  </si>
  <si>
    <t>• There is a documented process or procedure to analyze risk considering the threat occurrence likelihood and consequence.</t>
  </si>
  <si>
    <t>• Risk assessment results demonstrate threat occurrence likelihood and consequence have been considered for all pipeline threats.</t>
  </si>
  <si>
    <t>Does the operator evaluate pipeline safety risk and make decisions on how to manage it through preventive controls, monitoring, and mitigation measures?</t>
  </si>
  <si>
    <t>• There is a documented process or procedure for the operator to evaluate pipeline safety risk and decide on how to manage it.</t>
  </si>
  <si>
    <t>• Risk assessment results demonstrate pipeline safety risk has been evaluated and the appropriate preventive, monitoring, or mitigative measures have been recommended.</t>
  </si>
  <si>
    <t>Does the pipeline operator maintain a data inventory of the pipeline and environment in proximity to the pipeline that is required to define safe operating conditions as well as maintenance (e.g., MOP and MAOP)?</t>
  </si>
  <si>
    <t xml:space="preserve">• There is an inventory of pipeline and surrounding environment data required to define safe operating conditions.
</t>
  </si>
  <si>
    <t>• There is documentation of safe operating conditions, which includes at a minimum MAOP but should also include temperature, volume/velocity, content parameters for pipelines. 
• Safe operating conditions for non-pipe equipment are documented, such as pump/compressor speed, temperature, pressure, tank levels.
• Maintenance personnel have access to maintenance manuals or procedures.
• Maintenance records of pipeline assets are well maintained.</t>
  </si>
  <si>
    <t>Recognizing that where there are historical gaps in data, does the operator work to close those gaps through on-going work related to operations, maintenance, and pipeline integrity or use conservative assumptions in setting operating parameters until the gap can be closed?</t>
  </si>
  <si>
    <t xml:space="preserve">• The procedure for risk management includes instructions on how to close data gaps and what assumptions to make for the gaps which have not been closed.
</t>
  </si>
  <si>
    <t xml:space="preserve">• There are records of conservative assumptions being used when pipeline data are missing.
 </t>
  </si>
  <si>
    <t>Do these data serve as the foundation of risk management and do they include available data over the pipeline life cycle and are they updated based on work performed and as needed during the life of the pipeline?</t>
  </si>
  <si>
    <t>• The risk management procedure requires relevant data collected over the pipeline life cycle to be used as the foundation of risk management.
• The procedure also requires these data to be updated based on work performed, changes in operating conditions and surrounding environment, and other changes as needed.</t>
  </si>
  <si>
    <t xml:space="preserve">• There are sufficient records of pipeline data collected over the pipeline life cycle.
• The data have been updated as necessary based on work performed, changes in operating conditions and surrounding environment, etc.
</t>
  </si>
  <si>
    <t>Is incident data, including the cause of incidents, included as appropriate?</t>
  </si>
  <si>
    <t xml:space="preserve">• There is a requirement to include incident data in the pipeline data inventory. </t>
  </si>
  <si>
    <t>• There are sufficient records of incident data in the pipeline data inventory.
• The collected data include damage done to pipeline assets, actions to repair or replace, specifications of the replacement materials, changes in operating conditions as a result, and other useful information for risk management.</t>
  </si>
  <si>
    <t>Does the pipeline operator conduct regular reviews of the data to identify data gaps and evaluate data quality as part of risk assessment, consistent with continuous improvement?</t>
  </si>
  <si>
    <t xml:space="preserve">• There is a documented procedure to review pipeline data for gaps and to determine the quality of the available data. </t>
  </si>
  <si>
    <t>• There is documentation of data reviews for gaps and data quality.
• The operator has set a schedule for future reviews.</t>
  </si>
  <si>
    <t>Are risks to pipeline safety that could result in an unintended release or abnormal operating conditions identified, based on data and information, as well as knowledge and experience with similar facilities?</t>
  </si>
  <si>
    <t xml:space="preserve">• The operator has documented a process to identify risks that could result in an unintended release or abnormal operating conditions.
• The process uses pipeline data and information, knowledge and experience with similar facilities as input.
</t>
  </si>
  <si>
    <t xml:space="preserve">• Risk identification records demonstrate pipeline safety risks have been identified as required by the process.
</t>
  </si>
  <si>
    <t>Does the operator maintain a process to identify threats that are posed by operations and the operating environment, including changes in conditions that could occur between assessments?</t>
  </si>
  <si>
    <t>• The threat identification process takes into account operations, operating environment, and any changes in conditions between assessments.</t>
  </si>
  <si>
    <t>• Threats posed by operations and the operating environment have been identified.
• Changes in conditions that could occur between assessments were considered when identifying threats.</t>
  </si>
  <si>
    <t>Does the process identify locations where multiple threats are potentially interactive and thereby increase risk?</t>
  </si>
  <si>
    <t>• The threat identification process includes identifying locations with multiple potentially interactive threats.</t>
  </si>
  <si>
    <t>• Threat identification records show that locations with multiple threats have been identified or efforts have been made to identify locations with multiple threats.</t>
  </si>
  <si>
    <t>Does the risk assessment consider the likelihood and severity of threats using any one of a variety of risk management tools?</t>
  </si>
  <si>
    <t>• An industry-recognized risk management tool has been selected.</t>
  </si>
  <si>
    <t>• Risk assessment records demonstrate the tool has been used to assess the likelihood and severity of threats.</t>
  </si>
  <si>
    <t>Are risk assessments performed and updated as information and conditions change to identify and understand the collective threats and support the selection of prevention and mitigation measures to minimize the likelihood of the occurrence and consequences of an unintended release and the likelihood of abnormal operating conditions?</t>
  </si>
  <si>
    <t>• The risk management procedure has a requirement for the operator to perform and update risk assessments as information and conditions change, in order to identify threats which can result in unintended releases and abnormal operating conditions.</t>
  </si>
  <si>
    <t>• Risk assessment records demonstrate risk assessments have been performed and updated as information and conditions change.
• Prevention and mitigation measures have been recommended to minimize the likelihood and consequences of unintended releases and abnormal operating conditions.</t>
  </si>
  <si>
    <t>Are risk prevention and mitigation measures to reduce the likelihood and consequences of a release identified and evaluated to improve situational awareness?</t>
  </si>
  <si>
    <t>• There is a documented process or procedure for the identification and evaluation of risk prevention and mitigation measures to reduce the likelihood and consequences of a release.
• There is a documented process or plan to improve situational awareness based on the results of the identification and evaluation of prevention and mitigation measures.</t>
  </si>
  <si>
    <t xml:space="preserve">• Risk prevention and mitigation measures have been identified and evaluated.
• Actions have been taken by the operator to share the results with the appropriate personnel to improve situational awareness. Actions can include conducting training and drills, and holding safety meetings.
• Personnel demonstrate knowledge of the prevention and mitigation measures pertinent to their work.
</t>
  </si>
  <si>
    <t>7.4.a</t>
  </si>
  <si>
    <t>Are learnings from internal and external events considered in risk prevention and mitigation?</t>
  </si>
  <si>
    <t>• There is a requirement in the risk management procedure to consider learnings from internal and external events in risk prevention and mitigation.
• The operator has documented instructions or processes for the identification of external events relevant to pipeline safety.</t>
  </si>
  <si>
    <t>• Risk assessment records demonstrate learnings from internal and external events have been considered when identifying and evaluating risk prevention and mitigation measures.</t>
  </si>
  <si>
    <t>7.4.b</t>
  </si>
  <si>
    <t>Is a review of equipment operability, including control systems and materials, considered in risk prevention and mitigation?</t>
  </si>
  <si>
    <t>• There is a requirement in the risk management procedure to consider a review of equipment operability, including control systems and materials, in risk prevention and mitigation.</t>
  </si>
  <si>
    <t>• Risk assessment records demonstrate equipment operability, including control systems and materials, has been reviewed when identifying and evaluating risk prevention and mitigation measures.</t>
  </si>
  <si>
    <t>7.4.c</t>
  </si>
  <si>
    <t>Is a review of procedures, authorities, responsibilities, and accountabilities considered in the risk assessments?</t>
  </si>
  <si>
    <t>• There is a requirement in the risk management procedure to consider a review of procedures, authorities, responsibilities, and accountabilities in risk prevention and mitigation.</t>
  </si>
  <si>
    <t>• Risk assessment records demonstrate procedures, authorities, responsibilities, and accountabilities have been reviewed when identifying and evaluating risk prevention and mitigation measures.</t>
  </si>
  <si>
    <t>7.4.d</t>
  </si>
  <si>
    <t>Is a review of training, drills, and scenario development considered in the risk assessments?</t>
  </si>
  <si>
    <t>• There is a requirement in the risk management procedure to consider a review of training, drills, and scenario development in risk prevention and mitigation.</t>
  </si>
  <si>
    <t>• Risk assessment records demonstrate training, drills, and scenario development have been reviewed when identifying and evaluating risk prevention and mitigation measures.</t>
  </si>
  <si>
    <t>7.4.e</t>
  </si>
  <si>
    <t>Is a review of incident response preparation, including response time adequacy and the ability to coordinate and stage an incident command system with response personnel internal and external to the organization considered in the risk assessments?</t>
  </si>
  <si>
    <t>• There is a requirement in the risk management procedure to consider a review of incident response preparation in risk prevention and mitigation.
• This review will cover response time adequacy and the ability to coordinate and stage an incident command system with response personnel internal and external to the organization.</t>
  </si>
  <si>
    <t>• Risk assessment records demonstrate incident response preparation has been reviewed when identifying and evaluating risk prevention and mitigation measures.
• The reviews covered response time adequacy and the ability to coordinate and stage an incident command system with response personnel internal and external to the organization.</t>
  </si>
  <si>
    <t>7.4.f</t>
  </si>
  <si>
    <t>Is the identification of high consequence areas (HCAs) considered in the risk assessments?</t>
  </si>
  <si>
    <t>• There is a requirement in the risk management procedure to consider HCAs when identifying and evaluating risk prevention and mitigation measures.</t>
  </si>
  <si>
    <t>• Risk assessment records demonstrate HCAs were taken into account when identifying and evaluating risk prevention and mitigation measures.</t>
  </si>
  <si>
    <t>7.4.g</t>
  </si>
  <si>
    <t>In selecting measures to reduce risk, is preference given to prevention measures that eliminate or reduce the likelihood and/or consequences of incidents and have the operators implemented the selected measures and evaluated their impact on risk?</t>
  </si>
  <si>
    <t>• The risk management procedure requires that preference is given to prevention measures.
• The risk management procedure requires the operator to implement the selected measures and evaluate their impact on risk.</t>
  </si>
  <si>
    <t>• Risk assessments records demonstrate preference has been given to prevention measures.
• There is evidence that the selected risk management measures have been implemented and evaluated based on their impact on risk. Examples of acceptable evidence include work order completion reports, records of procedural changes, documentation of follow-up attempts, management review results, etc.</t>
  </si>
  <si>
    <t>Are risk assessments reviewed at least annually, and updated as warranted, using data and information gained from operations and maintenance, inspection and testing, integrity-related work, and incident investigations?</t>
  </si>
  <si>
    <t>• The process for risk assessment includes annual reviews to determine if a re-assessment is needed based on new information.
• The process also includes criteria triggering an update and methods for analyzing new or changed information.
• The process involves data and information gained from operations and maintenance, inspection and testing, integrity-related work, and incident investigations.</t>
  </si>
  <si>
    <t>• There is evidence to demonstrate annual reviews of risk assessments have been done and re-assessments have occurred as necessary.
• The reviews considered data and information gained from operations and maintenance, inspection and testing, integrity-related work, and incident investigations.</t>
  </si>
  <si>
    <t>Are risk management results, including selected risk mitigation methods and their intended effectiveness, reviewed with top management at least annually?</t>
  </si>
  <si>
    <t xml:space="preserve">• The risk management procedure includes a requirement to review the risk assessment results with top management at least annually. </t>
  </si>
  <si>
    <t>• There is evidence that risk management results have been reviewed with top management at least annually. Evidence may include meeting attendance records and documentation of management decisions.
• Top management demonstrates knowledge of existing risks and risk management efforts taken by the organization.</t>
  </si>
  <si>
    <t>8</t>
  </si>
  <si>
    <t>Does the pipeline operator maintain procedures that address safe work practices to assure the safe conduct of operating, maintenance, and emergency response activities and the control of materials that impact pipeline safety?</t>
  </si>
  <si>
    <t>• The operator has established procedures that address safe work practices to assure the safe conduct of operating, maintenance, and emergency response activities and the control of materials that impact pipeline safety.
• The procedures have been updated to account for changes in operating conditions, equipment, or other safety-related factors, and to incorporate learnings from incident investigations.</t>
  </si>
  <si>
    <t>• There are sufficient procedures for each facility and activity related to pipeline safety.
• Operating personnel demonstrate knowledge of the safe work practices pertinent to their work.</t>
  </si>
  <si>
    <t>Are pipeline operating personnel following written procedures?</t>
  </si>
  <si>
    <t>• There is a requirement for pipeline operating personnel to following written procedures, and the requirement has been communicated to the personnel.
• Safe work procedures are included in personnel training plans.</t>
  </si>
  <si>
    <t>• Failure to comply with written procedures is not a common cause of non-conformances or incidents.
• There are records which indicate written procedures were followed. Records may include work plan documentation, work permit documentation, job safety analyses, and job inspection reports.</t>
  </si>
  <si>
    <t>In cases where an employee believes that following a procedure will cause an unsafe condition, does he/she have the authority to stop work and get permission to deviate?</t>
  </si>
  <si>
    <t>• The organization has documented in its procedures that an employee is authorized to stop work and seek permission to deviate if the employee believes following a procedure for an activity will cause an unsafe condition.
• The procedure shows what steps are necessary for the employee to deviate from the procedure to complete the activity.</t>
  </si>
  <si>
    <t xml:space="preserve">• There are records of the "Stop Work" process being used. 
• Interviews of a cross section of the organization demonstrate employees are aware of their authorization to stop work in case of unsafe conditions, and of their responsibility and authority to raise concerns through designated processes. 
• Interviews of management demonstrate they are aware of the approval process for alternative procedures and how the safety of the pipeline and workers is to be evaluated as part of the approval process. </t>
  </si>
  <si>
    <t>Do pipeline operating personnel have the responsibility and authority to raise concerns through designated processes?</t>
  </si>
  <si>
    <t>• There is a requirement for pipeline operating personnel to raise safety concerns to management, and the requirement has been communicated to the personnel.
• Management has documented processes through which pipeline operating personnel can raise their concerns and receive feedback.</t>
  </si>
  <si>
    <t>• Operating personnel understand their responsibility and authority to raise concerns, and feel comfortable doing so without fear of repercussions.
• There are records of two-way communication between operating personnel and management regarding safety concerns.
• There is evidence that concerns raised by operating personnel have been addressed appropriately.</t>
  </si>
  <si>
    <t>8.1.2</t>
  </si>
  <si>
    <t>Does the pipeline operator maintain procedures for the safe operation of each facility consistent with the pipeline operator’s safety policies and objectives?</t>
  </si>
  <si>
    <t>• The operator has established procedures for the safe operation of each facility.
• The procedures are consistent with the operator’s safety policies and objectives.
• There is a documented process to update the procedures to account for changes affecting safety.</t>
  </si>
  <si>
    <t xml:space="preserve">• The procedures adequately identify operating conditions and limits, and define processes for each phase of operation.
• Operating personnel have been trained on the procedures pertinent to their work and the training has been documented.
• The procedures have been updated to account for changes in operating conditions, equipment, or other safety-related factors, and to incorporate learnings from incident investigations.
</t>
  </si>
  <si>
    <t>8.1.2.a.1</t>
  </si>
  <si>
    <t>Are there procedures for initial start-up of both new and modified facilities?</t>
  </si>
  <si>
    <t>• The procedures identify operating conditions and define processes for initial start-up.
• There is a documented process to update the procedures to account for changes affecting safety.</t>
  </si>
  <si>
    <t>• Personnel who will be putting facilities into service have been trained on the procedures and the training has been documented.
• There are records of the use of the procedures. These can include any checklists required by the procedures, log sheets, operating condition reports, or other records that show the procedures were followed.
• The procedures have been updated to account for changes in operating conditions, equipment, or other safety-related factors, and to incorporate learnings from incident investigations.</t>
  </si>
  <si>
    <t>8.1.2.a.2</t>
  </si>
  <si>
    <t>Are there procedures for normal operation?</t>
  </si>
  <si>
    <t xml:space="preserve">• The procedures identify operating conditions and define processes for normal operation.
• There is a documented process to update the procedures to account for changes affecting safety.
</t>
  </si>
  <si>
    <t>• Personnel responsible for normal operation have been trained on the procedures and the training has been documented.
• There are records of the use of the procedures. These can include any checklists required by the procedures, log sheets, operating condition reports, or other records that show the procedures were followed.
• The procedures have been updated to account for changes in operating conditions, equipment, or other safety-related factors, and to incorporate learnings from incident investigations.</t>
  </si>
  <si>
    <t>8.1.2.a.3</t>
  </si>
  <si>
    <t>Are there procedures for temporary operations, as the need arises?</t>
  </si>
  <si>
    <t xml:space="preserve">• The procedures identify operating conditions and define processes for temporary operations.
• There is a documented process to update the procedures to account for changes affecting safety.
</t>
  </si>
  <si>
    <t>• Personnel responsible for temporary operations have been trained on the procedures and the training has been documented.
• There are records of the use of the procedures. These can include any checklists required by the procedures, log sheets, operating condition reports, or other records that show the procedures were followed.</t>
  </si>
  <si>
    <t>8.1.2.a.4</t>
  </si>
  <si>
    <t>Are there procedures for emergency operations, including emergency shutdowns?</t>
  </si>
  <si>
    <t xml:space="preserve">• The procedures identify operating conditions and define processes for emergency operations.
• Emergency procedures include when the procedure replaces a normal startup, operation, or shutdown procedure. 
• There is a documented process to update the procedures to account for changes affecting safety.
</t>
  </si>
  <si>
    <t>• Personnel responsible for emergency operations have been trained on the procedures and the training has been documented.
• If emergency operations have happened, there are records of the use of the procedures. These can include any checklists required by the procedures, log sheets, operating condition reports, or other records that show the procedures were followed.
• The procedures have been updated to account for changes in operating conditions, equipment, or other safety-related factors, and to incorporate learnings from incident investigations.</t>
  </si>
  <si>
    <t>8.1.2.a.5</t>
  </si>
  <si>
    <t>Are there procedures for normal shutdown?</t>
  </si>
  <si>
    <t xml:space="preserve">• The procedures identify operating conditions and define processes for normal shutdown.
• There is a documented process to update the procedures to account for changes affecting safety.
</t>
  </si>
  <si>
    <t>• Personnel responsible for normal shutdown have been trained on the procedures and the training has been documented.
• There are records of the use of the procedures. These can include any checklists required by the procedures, log sheets, operating condition reports, or other records that show the procedures were followed.
• The procedures have been updated to account for changes in operating conditions, equipment, or other safety-related factors, and to incorporate learnings from incident investigations.</t>
  </si>
  <si>
    <t>8.1.2.a.6</t>
  </si>
  <si>
    <t>Are there procedures for start-up or restoration of operations following maintenance or outage?</t>
  </si>
  <si>
    <t xml:space="preserve">• The procedures identify operating conditions and define processes for start-up or restoration of operations following maintenance or outage.
• There is a documented process to update the procedures to account for changes affecting safety.
</t>
  </si>
  <si>
    <t>• Personnel responsible for start-up or restoration of operations following maintenance or outage have been trained on the procedures and the training has been documented.
• There are records of the use of the procedures. These can include any checklists required by the procedures, log sheets, operating condition reports, or other records that show the procedures were followed.
• The procedures have been updated to account for changes in operating conditions, equipment, or other safety-related factors, and to incorporate learnings from incident investigations.</t>
  </si>
  <si>
    <t>8.1.2.b</t>
  </si>
  <si>
    <t>Do the procedures identify operating limits relating directly to safety?</t>
  </si>
  <si>
    <t>• Safe operating limits are within the design specifications and the operating limits established by risk assessment.</t>
  </si>
  <si>
    <t>• There is evidence that the safe operating limits have not been exceeded. The evidence may include pressure logs, SCADA data, incident reports, etc.</t>
  </si>
  <si>
    <t>Are operating procedures reviewed to identify improvements and lessons learned?</t>
  </si>
  <si>
    <t>• There is a requirement to review the operating procedures periodically to identify any improvements and lessons learned.</t>
  </si>
  <si>
    <t>• There are records of periodic reviews of all operating procedures.
• Improvements and lessons have been identified, and appropriate changes have been made to incorporate those findings into the procedures.</t>
  </si>
  <si>
    <t>Is the frequency of the review based on the levels of risk identified, but no less often than annually?</t>
  </si>
  <si>
    <t>• The frequencies of procedure reviews have been determined based on the levels of risk identified.
• The frequencies are no less often than annually.</t>
  </si>
  <si>
    <t>• Review records demonstrate procedure reviews have been conducted according to schedule.</t>
  </si>
  <si>
    <t>Are changes to the procedures documented?</t>
  </si>
  <si>
    <t>• The operator has established a process for making changes to procedures.</t>
  </si>
  <si>
    <t>• Changes and reasons for changes have been recorded in procedure revision logs.
• Changes have been communicated to personnel whose work is affected by the procedures.
• Personnel demonstrate they have access to the most updated versions of operating procedures related to their work.</t>
  </si>
  <si>
    <t>8.2.1</t>
  </si>
  <si>
    <t>Does the pipeline operator assure that PSMS-covered pipeline systems are designed, manufactured, fabricated, installed, operated, maintained, inspected, and tested in a manner consistent with the specified requirements, regulations, and applicable standards to demonstrate their safety?</t>
  </si>
  <si>
    <t xml:space="preserve">• There are developed processes or procedures for the design, manufacturing, fabrication, installation, operation, maintenance, inspection, and testing of pipeline systems.
</t>
  </si>
  <si>
    <t>Review of records of all stages of pipeline system development indicates pipeline assets meet the specified requirements, regulations, and applicable standards. The records to be reviewed include:
• Design documents.
• Purchase orders, delivery tickets.
• Inspection reports of pipeline assets before and after installation, and of the installation process.
• Test reports and documentation of repairs or replacements to address issues discovered by the tests.</t>
  </si>
  <si>
    <t>8.2.2</t>
  </si>
  <si>
    <t>Does the pipeline operator maintain (a) quality control procedure(s) so that materials and construction are in accordance with the design and purchase specifications?</t>
  </si>
  <si>
    <t>• The operator has developed (a) quality control procedure(s) to ensure materials and construction are in accordance with the design and purchase specifications.
• QC procedures identify the appropriate hold points in the fabrication and construction processes.</t>
  </si>
  <si>
    <t>• Purchase records show traceability from the design criteria through purchasing specification documentation to equipment delivery inspection.
• There is documentation of QC being performed.
• Defects or issues identified by QC personnel have been addressed accordingly.</t>
  </si>
  <si>
    <t>8.2.3</t>
  </si>
  <si>
    <t>Does the pipeline operator maintain inspection procedures so that the manufacturing and installation of equipment conforms with design and purchase specifications and the manufacturer's instructions prior to start-up?</t>
  </si>
  <si>
    <t>• The operator has developed inspection procedures to ensure the manufacturing and installation of equipment conforms with design and purchase specifications and the manufacturer's instructions prior to start-up.</t>
  </si>
  <si>
    <t>• Inspections have been conducted during the installation process and after installation. 
• Non-conformance issues identified by the inspections have been addressed accordingly.
• Equipment and equipment installation meet the specified design and purchase requirements.</t>
  </si>
  <si>
    <t>8.2.4</t>
  </si>
  <si>
    <t>Does the pipeline operator maintain procedures to control maintenance activities?</t>
  </si>
  <si>
    <t>• Procedures for the maintenance of pipeline and pipeline equipment have been developed and maintenance frequencies have been established. 
• Maintenance procedures describe the safety requirements and precautions to be taken for maintenance activities.</t>
  </si>
  <si>
    <t>• Maintenance records indicate pipeline and equipment are maintained according to maintenance procedures.
• Cleanliness is maintained at all facilities.
• All equipment is in acceptable or good condition.</t>
  </si>
  <si>
    <t>8.2.5</t>
  </si>
  <si>
    <t>Does the pipeline operator maintain inspection and testing procedures for pipeline safety-related equipment connected to the pipeline system such as relief valves, regulators, etc.?</t>
  </si>
  <si>
    <t>• The operator has documented procedures for the inspection and testing of pipeline safety-related equipment.
• The procedures include the frequency of testing, the testing standards, and the criteria for passing.</t>
  </si>
  <si>
    <t>• There are inspection and test records for pipeline safety-related equipment. 
• There is documentation of actions being taken to address inspection or test failures.
• Test records include calibration records of testing equipment which are traceable to known standards.</t>
  </si>
  <si>
    <t>Does the pipeline operator maintain a procedure for management of change (MOC)?</t>
  </si>
  <si>
    <t>• The operator has documented a procedure for management of change (MOC).</t>
  </si>
  <si>
    <t>• There is documentation of the MOC procedure being followed where applicable.</t>
  </si>
  <si>
    <t>For each MOC, does the pipeline operator identify the potential risks associated with the change and any required approvals prior to the introduction of such changes?</t>
  </si>
  <si>
    <t>• The MOC procedure requires the identification of potential risks associated with the change and any required approvals prior to the implementation of the change.</t>
  </si>
  <si>
    <t>• MOC records demonstrate potential risks associated with the change were identified.
• Required approvals were obtained and documented before any work was done to implement the changes.</t>
  </si>
  <si>
    <t>8.3.2.1</t>
  </si>
  <si>
    <t>Does the MOC procedure require management of changes in technology?</t>
  </si>
  <si>
    <t>• The MOC procedure requires management of changes in technology.</t>
  </si>
  <si>
    <t xml:space="preserve">• There is documentation of the MOC procedure being followed for changes in technology.
• Documents affected by the changes have been updated.
• Changes are tracked from identification to completion.
</t>
  </si>
  <si>
    <t>8.3.2.2</t>
  </si>
  <si>
    <t>Does the MOC procedure require management of changes in equipment?</t>
  </si>
  <si>
    <t>• The MOC procedure requires management of changes in equipment.</t>
  </si>
  <si>
    <t xml:space="preserve">• There is documentation of the MOC procedure being followed for changes in equipment.
• Documents affected by the changes have been updated.
• Changes are tracked from identification to completion.
</t>
  </si>
  <si>
    <t>8.3.2.3</t>
  </si>
  <si>
    <t>Does the MOC procedure require management of procedural changes?</t>
  </si>
  <si>
    <t>• The MOC procedure requires management of procedural changes.</t>
  </si>
  <si>
    <t xml:space="preserve">• There is documentation of the MOC procedure being followed for procedural changes.
• Documents affected by the changes have been updated.
• Changes are tracked from identification to completion.
</t>
  </si>
  <si>
    <t>8.3.2.4</t>
  </si>
  <si>
    <t>Does the MOC procedure require management of organizational changes?</t>
  </si>
  <si>
    <t>• The MOC procedure requires management of organizational changes.</t>
  </si>
  <si>
    <t>• There is documentation of the MOC procedure being followed for organizational changes.
• Documents affected by the changes have been updated.
• Changes are tracked from identification to completion.</t>
  </si>
  <si>
    <t>Does the MOC procedure consider permanent and temporary changes?</t>
  </si>
  <si>
    <t>• The MOC procedure offers clear definitions of temporary changes and permanent changes.
• There are documented processes to manage both temporary and permanent changes.
• The process for temporary changes includes tracking and removing the changes.</t>
  </si>
  <si>
    <t>• There is documentation of the MOC procedure being followed for both temporary and permanent changes.
• Temporary changes were removed after reaching their time limits, and all affected documents were changed back to previous versions that were unaffected by the temporary changes.
• Personnel affected by the changes are aware of whether a change is temporary or permanent.</t>
  </si>
  <si>
    <t>Does the process incorporate planning for the effects of the change for each of these situations?</t>
  </si>
  <si>
    <t>• The processes for both temporary and permanent changes include a method of planning for the effects of a change.</t>
  </si>
  <si>
    <t xml:space="preserve">• MOC records demonstrate the effects of the changes have been taken into consideration.
</t>
  </si>
  <si>
    <t>8.3.3.a</t>
  </si>
  <si>
    <t>Does the MOC procedure include the reason for change?</t>
  </si>
  <si>
    <t>• The MOC procedure requires the identification of the reason for change.</t>
  </si>
  <si>
    <t>• Reason for change is documented in MOC records.</t>
  </si>
  <si>
    <t>8.3.3.b</t>
  </si>
  <si>
    <t>Does the MOC procedure include the authority for approving changes?</t>
  </si>
  <si>
    <t>• The MOC procedure requires identifying the authority for approving changes and seeking approval prior to implementing a change.</t>
  </si>
  <si>
    <t>• MOC records demonstrate authority for approving changes were identified and approval was obtained prior to the implementation of changes.</t>
  </si>
  <si>
    <t>8.3.3.c</t>
  </si>
  <si>
    <t>Does the MOC procedure include the analysis of implications of the change?</t>
  </si>
  <si>
    <t>• The MOC procedure requires the analysis of the implications of the change.</t>
  </si>
  <si>
    <t>• MOC records demonstrate the implications of the change were analyzed and appropriate actions were recommended to ensure successful implementation of the change and to address any safety issues caused by the change.</t>
  </si>
  <si>
    <t>8.3.3.d</t>
  </si>
  <si>
    <t>Does the MOC procedure include the acquisition of required work permits?</t>
  </si>
  <si>
    <t>• The MOC procedure requires the acquisition of necessary work permits.</t>
  </si>
  <si>
    <t>• MOC records demonstrate required work permits were identified and acquired prior to the implementation of the change.</t>
  </si>
  <si>
    <t>8.3.3.e</t>
  </si>
  <si>
    <t>Does the MOC procedure include the documentation of the change process?</t>
  </si>
  <si>
    <t>• The MOC requires the documentation of the change process.</t>
  </si>
  <si>
    <t>• MOC records demonstrate the change process was documented.</t>
  </si>
  <si>
    <t>8.3.3.f</t>
  </si>
  <si>
    <t>Does the MOC procedure include the communication of change to affected parts of the organization?</t>
  </si>
  <si>
    <t>• The MOC procedure requires that changes are communicated to affected parts of the organization.</t>
  </si>
  <si>
    <t>• There are records of communication between the team responsible for MOC and parts of the organization affected by the changes.
• Personnel affected by change understand how it affects their work.</t>
  </si>
  <si>
    <t>8.3.3.g</t>
  </si>
  <si>
    <t>Does the MOC procedure include time limitations?</t>
  </si>
  <si>
    <t>• The MOC procedure requires that time limitations are defined for the implementation of changes, including the time limit for which a temporary change will be effective.</t>
  </si>
  <si>
    <t>• MOC records demonstrate time limitations were defined for the changes.</t>
  </si>
  <si>
    <t>8.3.3.h</t>
  </si>
  <si>
    <t>Does the MOC procedure include the qualification and training of personnel affected by the change (including contractors)?</t>
  </si>
  <si>
    <t>• The MOC procedure requires the qualification and training of personnel affected by the change (including contractors).</t>
  </si>
  <si>
    <t xml:space="preserve">• MOC records demonstrate required qualifications and training were listed for personnel affected by the change.
• There is documentation of the qualification and training of personnel affected by the change.
• Personnel (including contractors) who do not meet the required qualification and training have been scheduled for training. </t>
  </si>
  <si>
    <t>8.4.a</t>
  </si>
  <si>
    <t>If activities affected by the PSMS are outsourced, does the operator have a documented process for communicating the requirements of the PSMS applicable to the contractor’s scope of work?</t>
  </si>
  <si>
    <t>• The operator has defined and documented a process for communicating requirements of the PSMS applicable to the contractor's scope of work.</t>
  </si>
  <si>
    <t>• There are records of communication between the operator and the contractors concerning PSMS requirements.
• Contractors demonstrate understanding of the PSMS requirements applicable to their scope of work.</t>
  </si>
  <si>
    <t>8.4.b</t>
  </si>
  <si>
    <t>If activities affected by the PSMS are outsourced, does the operator have a documented process for defining responsibility, accountability and authority for managing the outsourced activities?</t>
  </si>
  <si>
    <t>• The operator has defined and documented a process for defining responsibility, accountability, and authority for managing the outsourced activities.</t>
  </si>
  <si>
    <t>• Responsibility, accountability, and authority for managing the outsourced activities have been defined and documented.
• Personnel involved in managing outsourced activities demonstrate understanding of their responsibility, accountability, and authority.</t>
  </si>
  <si>
    <t>8.4.c</t>
  </si>
  <si>
    <t>If activities affected by the PSMS are outsourced, does the operator have a documented process for incorporating lessons learned into the operator’s operations?</t>
  </si>
  <si>
    <t>• The operator has defined and documented a process for incorporating lessons learned into the operator's operations.</t>
  </si>
  <si>
    <t>• There is evidence of lessons learned being incorporated into the operator's operations.
• Contractor inputs are considered during incident investigations and drawing lessons learned.
• Contractors confirm lessons learned and related changes in operations have been communicated to them.</t>
  </si>
  <si>
    <t>8.4.d</t>
  </si>
  <si>
    <t>If activities affected by the PSMS are outsourced, does the operator have a documented process for training and orientation on safety policies?</t>
  </si>
  <si>
    <t xml:space="preserve">• The operator has defined and documented a process for training and orientation on safety policies.
</t>
  </si>
  <si>
    <t>• There is documentation of training and orientation for contractors on safety policies.
• Contractors demonstrate understanding of the operator's safety policies related to their work.</t>
  </si>
  <si>
    <t>8.4.e</t>
  </si>
  <si>
    <t>If activities affected by the PSMS are outsourced, does the operator have a documented process for evaluating contractor safety performance?</t>
  </si>
  <si>
    <t>• The operator has defined and documented a process for evaluating contractor safety performance.
• Safety performance criteria are documented.</t>
  </si>
  <si>
    <t>• There is a database of contractor safety performance.
• There is evidence that safety performance has been considered in contractor selection.</t>
  </si>
  <si>
    <t>8.4.f</t>
  </si>
  <si>
    <t>If activities affected by the PSMS are outsourced, does the operator have a documented process for communicating risks at the work site?</t>
  </si>
  <si>
    <t>• The operator has defined and documented a process for communicating risks at the work site.</t>
  </si>
  <si>
    <t>• There are records of two-way communication between the operator and the contractors concerning risks at the work site.
• Contractors are aware of work site risks and have taken steps to ensure their own safety and the safety of others.</t>
  </si>
  <si>
    <t>8.4.g</t>
  </si>
  <si>
    <t>If activities affected by the PSMS are outsourced, does the operator have a documented process for communicating the MOC procedure?</t>
  </si>
  <si>
    <t>• The operator has defined and documented a process for communicating the MOC procedure.</t>
  </si>
  <si>
    <t>• There is documentation of the MOC procedure being followed for outsourced activities.
• Contractors demonstrate understanding of the changes and how their work is affected.</t>
  </si>
  <si>
    <t>9</t>
  </si>
  <si>
    <t>Does the pipeline operator maintain a procedure for investigating incidents and near misses that led, or could have led, to an incident with serious consequences?</t>
  </si>
  <si>
    <t>• The operator has documented a procedure for the investigation of incidents and near misses that led, or could have led, to an incident with serious consequences.
• The procedure sets the criteria for near misses that require an investigation.</t>
  </si>
  <si>
    <t xml:space="preserve">• Investigation documentation indicates the procedure was followed when investigating incidents and near misses.
• Incidents and near-misses identified by the auditors by a review of log books and alarms logs have all been investigated by the operator.
</t>
  </si>
  <si>
    <t>Are incident investigations initiated as promptly as possible considering the need to secure the incident scene, protect people and the environment, and maintain and recover important evidence and testimony?</t>
  </si>
  <si>
    <t>• Incident investigation procedure sets the appropriate time frame for an investigation to be started after an incident.
• The procedure instructs personnel to secure the scene, protect people and the environment, and maintain and recover evidence and testimony.</t>
  </si>
  <si>
    <t>• Investigations were conducted in a timely manner following an incident.
• Measures were taken to prevent or minimize the incident's impact on health, safety, and the environment.
• Efforts were made to secure the scene of the incident and maintain and recover important evidence and testimony.</t>
  </si>
  <si>
    <t>9.1.2.a</t>
  </si>
  <si>
    <t>Does the investigation of an incident or near-miss include the identification of the cause(s) of the incident and any contributing factors, including consideration of potential consequences?</t>
  </si>
  <si>
    <t>• The investigation procedure requires the identification of the cause(s) of the incident and any contributing factors, and potential consequences.</t>
  </si>
  <si>
    <t>• Investigation reports include the cause(s), including the root cause, of an incident, and any contributing factors.
• Potential consequences of a near-miss or if an incident's response had been slower were considered and documented.</t>
  </si>
  <si>
    <t>9.1.2.b</t>
  </si>
  <si>
    <t>Does the investigation of an incident include the investigation findings and lessons learned?</t>
  </si>
  <si>
    <t>• The investigation procedure requires that findings and lessons learned be reported.</t>
  </si>
  <si>
    <t>• Investigation reports include investigation findings and lessons learned.</t>
  </si>
  <si>
    <t>Does the investigation of an incident include an evaluation and review of the effectiveness of all emergency response procedures and processes implemented as relevant to the incident?</t>
  </si>
  <si>
    <t>• The investigation procedure requires the investigation team to evaluate and review the effectiveness of all emergency response procedures and processes implemented as relevant to the incident.</t>
  </si>
  <si>
    <t>• Investigation reports include an evaluation and review of emergency response procedures and relevant processes.</t>
  </si>
  <si>
    <t>9.1.2.d</t>
  </si>
  <si>
    <t>Does the investigation of an incident include any recommendations for pipeline safety performance improvement, including changes to processes and procedures that are identified as a result of the investigation?</t>
  </si>
  <si>
    <t>• The investigation procedure requires recommendations for pipeline safety performance improvement, including changes to processes and procedures.</t>
  </si>
  <si>
    <t>• Recommendations for pipeline safety performance improvement, including changes to processes and procedures, have been documented.</t>
  </si>
  <si>
    <t>9.1.2.e</t>
  </si>
  <si>
    <t>Does the investigation of an incident include recommendations for transferring lessons learned from the investigation to the risk assessment and control processes, including a review of the consequence and likelihood of failure, current procedures, training, and resource allocation?</t>
  </si>
  <si>
    <t>• The investigation procedure requires recommendations for transferring lessons learned to the risk assessment and control processes, including a review of the consequence and likelihood of failure, current procedures, training, and resource allocation.</t>
  </si>
  <si>
    <t>There is documentation of recommendations to incorporate lessons learned into the following risk assessment and control elements:
• Consequence and likelihood of failure
• Current procedures
• Training
• Resource allocation</t>
  </si>
  <si>
    <t>Has the pipeline operator established a procedure to determine and document the response to each finding and lesson learned from the incident investigation?</t>
  </si>
  <si>
    <t xml:space="preserve">• The operator has established a procedure to determine and document the response to each finding and lesson learned.
• The procedure identifies the persons/roles responsible for responding to each finding and lesson learned.
</t>
  </si>
  <si>
    <t>• The response to each finding and lesson learned has been determined and documented.
• Feedback and updates on actions taken have been sent to persons who reported and who conducted the investigation of the incident or near-miss.</t>
  </si>
  <si>
    <t>Does the pipeline operator assure that actions to implement risk assessment recommendations and pipeline safety performance improvement recommendations are tracked and completed?</t>
  </si>
  <si>
    <t>• The operator has documented a process or procedure to track and ensure the completion of recommended actions to improve risk assessment and pipeline safety performance.
• Timeframes to respond to recommendations are defined.</t>
  </si>
  <si>
    <t>• There is documentation of recommendations being tracked and completed within the established timeframes.
• Reasons have been documented for rejected recommendations.</t>
  </si>
  <si>
    <t>Does the procedure assure that the cause(s), contributing factors, recommendations to prevent recurrence, and lessons learned are communicated to appropriate personnel?</t>
  </si>
  <si>
    <t>• The procedure identifies the persons/roles to whom the causes, contributing factors, recommendations, and lessons learned are to be communicated.</t>
  </si>
  <si>
    <t>• There are communication records that demonstrate the appropriate personnel have been notified of the incident and investigation results.
• The personnel to whom the communication was sent are aware of the incident's causes, contributing factors, recommendations, and lessons learned.</t>
  </si>
  <si>
    <t>Are records of the investigation and resulting actions maintained for possible use in subsequent risk assessments?</t>
  </si>
  <si>
    <t>• There is a requirement to maintain records of all investigations and resulting actions.</t>
  </si>
  <si>
    <t>• There is evidence that past investigations and resulting actions were considered in risk assessments.</t>
  </si>
  <si>
    <t>Has the pipeline operator established a process to periodically reevaluate past incident investigations of high consequence and significant near-miss events?</t>
  </si>
  <si>
    <t>• There is a documented process to periodically reevaluate past incident investigations of high consequence and significant near-miss events.
• The process establishes the frequency and objectives of the evaluations.</t>
  </si>
  <si>
    <t>• There is documentation of the periodic reevaluation of past incident investigations of high consequence and significant near-miss events.
• There is documentation of new lessons learned and the evaluation of the effectiveness of organizational learning from the known lessons learned.
• Personnel have been made aware of the new lessons learned related to their work and can demonstrate how those lessons have been applied to improve safety.</t>
  </si>
  <si>
    <t>Has the pipeline operator established a process for evaluating events external to its operations to identify opportunities to learn from those events?</t>
  </si>
  <si>
    <t xml:space="preserve">• The organization has documented a process for identifying and evaluating events external to its operations to identify new learning opportunities.
</t>
  </si>
  <si>
    <t>• There are records of evaluation of external events. 
• Information has been obtained from a variety of sources such as peers, regulators, the affected public, landowners, public officials, emergency planning and response personnel.
• Personnel demonstrate they have been made aware of lessons learned from external events and are able to show how those lessons have been applied to the organization (specifically their roles).</t>
  </si>
  <si>
    <t>10</t>
  </si>
  <si>
    <t>Does the pipeline operator demonstrate the proper application of its PSMS and the continual improvement of risk management and pipeline safety performance?</t>
  </si>
  <si>
    <t>• The operator has developed processes and procedures for the PSMS and the continual improvement of risk management and pipeline safety performance.</t>
  </si>
  <si>
    <t>• All PSMS elements have been implemented and are working as intended.
• Measures have been taken to improve risk management and pipeline safety performance.</t>
  </si>
  <si>
    <t>As part of the safety assurance process, does the pipeline operator use audits to examine conformity of the PSMS to the requirements of this document, including how it applies to service providers and contractors?</t>
  </si>
  <si>
    <t xml:space="preserve">• The organization has documented a process or procedure to audit conformity to RP 1173. </t>
  </si>
  <si>
    <t>• Audits have been conducted to determine conformity of the PSMS to RP 1173, and the results have been documented.
• Audit results have been used in the scheduling future audits.</t>
  </si>
  <si>
    <t>Based on those audits and other forms of evaluation, has the operator assessed the effectiveness of its risk management and progress made toward improving pipeline safety performance?</t>
  </si>
  <si>
    <t>• The organization has documented a process for using audits and other forms of evaluation to assess the effectiveness of the risk management program and pipeline safety performance progress.</t>
  </si>
  <si>
    <t>• There are records of audit and evaluation results being used to assess the operator's risk management program and pipeline safety performance.</t>
  </si>
  <si>
    <t>Does the pipeline operator maintain procedures for planning, conducting, and documenting both audits and evaluations?</t>
  </si>
  <si>
    <t>• Audit and evaluation procedures include elements of planning (selection of topics and topic frequency, audit teams and expertise, logistics, and communication), conducting (auditor responsibilities, audit meetings, scheduling interviews, and document reviews), and documenting (final reports and communication of results).</t>
  </si>
  <si>
    <t>• Review of audit and evaluation records/reports confirms audits and evaluations are planned, conducted, and documented according to the PSMS procedures.</t>
  </si>
  <si>
    <t>Does the planning of audits and evaluation consider the results of previous audits and evaluations and place greater weight on processes involving a higher safety risk as well as business criticality?</t>
  </si>
  <si>
    <t>• There is a requirement to consider the results of previous audits and evaluations in planning new audits and evaluations.
• There is a requirement to prioritize processes with higher safety risk and business criticality.</t>
  </si>
  <si>
    <t>• Audit/evaluation planning documents demonstrate the results of previous audits and evaluations were considered. Greater focus will be given to elements which have had multiple issues.
• There is documentation of the prioritization of processes based on risk and business criticality for the purpose of the audit/evaluation.</t>
  </si>
  <si>
    <t>Does the pipeline operator perform audits to examine its conformity with this RP and the implementation of its PSMS?</t>
  </si>
  <si>
    <t>• The operator has developed a process or procedure to audit its conformity with this RP and the implementation of its PSMS.</t>
  </si>
  <si>
    <t>• The operator has conducted audits to examine its conformity with this RP and the implementation of its PSMS using the developed process/procedure.</t>
  </si>
  <si>
    <t>Are audits used to determine whether the pipeline operator's PSMS is implemented, maintained, and conforms to this RP?</t>
  </si>
  <si>
    <t xml:space="preserve">• The audit procedure includes assessments of the implementation and maintenance of the PSMS, as well as its conformance to this RP.
</t>
  </si>
  <si>
    <t>• Audits results include assessments of the implementation and maintenance of the PSMS.
• All PSMS elements were evaluated on conformance to this RP.</t>
  </si>
  <si>
    <t>Does the pipeline operator identify the audit criteria, scope, frequency, and methods to be used to assess the application of and conformance with its PSMS and this RP?</t>
  </si>
  <si>
    <t>• The operator has established the audit criteria and scope.
• Frequency of audits is determined based on risk and complexity.
• Methods of assessment (interviews, review of documents, direct examination, etc.) are defined prior to audits.</t>
  </si>
  <si>
    <t>• Audit reports demonstrate that the PSMS has been evaluated based on the established criteria and that the scope of audit has been covered adequately.
• Audits have been conducted at the established frequency or more often as need arose.
• Audit reports or checklists demonstrate that the specified methods of assessment were followed during audits.</t>
  </si>
  <si>
    <t>Does the operator assure that all elements of the PSMS are audited at least once every three years?</t>
  </si>
  <si>
    <t>• There is a requirement to audit each element of the PSMS at least once every three years.</t>
  </si>
  <si>
    <t>• Each element of the PSMS has been audited at least once every three years.
• Areas with higher risks and more known issues are audited more frequently.</t>
  </si>
  <si>
    <t>Does the pipeline operator perform evaluations to assess the effectiveness of its risk management and progress made toward improving pipeline safety performance?</t>
  </si>
  <si>
    <t>• The operator has documented a process or procedure to perform evaluations to assess the effectiveness of its risk management and progress toward improving pipeline safety performance.
• Measurable criteria are defined.</t>
  </si>
  <si>
    <t>• Evaluations have been performed to assess the effectiveness of the operator's risk management and progress made toward improving pipeline safety performance.
• Metrics used to determine improvement are consistently tracked.</t>
  </si>
  <si>
    <t>Does the operator evaluate its safety culture?</t>
  </si>
  <si>
    <t>• The operator has established a process to evaluate its safety culture.
• The evaluation takes into account top management and employees' attitudes toward work place safety and conformance to the RP.</t>
  </si>
  <si>
    <t>• Safety culture has been evaluated.</t>
  </si>
  <si>
    <t>Does the operator evaluate processes and procedures and the maturity of their implementation?</t>
  </si>
  <si>
    <t>• There is a requirement to evaluate processes and procedures and the maturity of their implementation.
• Criteria for implementation maturity levels are established.</t>
  </si>
  <si>
    <t>• There is documentation of the evaluation of processes and procedures and the maturity of their implementation.</t>
  </si>
  <si>
    <t>Do the evaluations of risk management and safety performance consider the results of stakeholder engagement under Section 6; risk analysis under Section 7; management of change under Section 8; any incident investigations, findings, recommendations, and lessons learned, both internal and external, under Section 9; audits under Section 10; management reviews under Section 11; emergency response issues under Section 12; personnel issues under Section 13; as well as near-miss experiences and abnormal operating data, as appropriate?</t>
  </si>
  <si>
    <t>Risk management and safety performance evaluation procedures consider:
• The results of stakeholder engagement under Section 6
• Risk analysis under Section 7
• Management of change under Section 8
• Any incident investigations, findings, recommendations, and lessons learned, both internal and external, under Section 9
• Audits under Section 10
• Management reviews under Section 11
• Emergency response issues under Section 12
• Personnel issues under Section 13
• Near-miss experiences and abnormal operating data, as appropriate</t>
  </si>
  <si>
    <t>• Evaluations have been performed and they covered all the mentioned elements.</t>
  </si>
  <si>
    <t>Does the evaluation of progress toward improving pipeline safety performance also include results of the safety culture evaluation per section 10.2.4 and PSMS maturity of 10.2.5?</t>
  </si>
  <si>
    <t>• The procedure to evaluate progress toward improving pipeline safety performance includes the consideration of safety culture evaluation results and PSMS maturity.</t>
  </si>
  <si>
    <t>• Evaluation results demonstrate safety culture evaluation results and PSMS maturity were considered.</t>
  </si>
  <si>
    <t>Has the pipeline operator established methods to evaluate the safety culture of its organization?</t>
  </si>
  <si>
    <t>• The operator has established methods to evaluate the safety culture of its organization.</t>
  </si>
  <si>
    <t>• Safety culture evaluations have been performed using the established methods.
• The evaluations examined safety culture of a wide cross section of the organization.</t>
  </si>
  <si>
    <t>Is the operator assessing their safety culture using methods that assess employee perception of the safety culture?</t>
  </si>
  <si>
    <t>• The safety culture evaluation methods are aimed at assessing employee perception of the safety culture.
• The methods can include questionnaires, interviews, and focus groups.</t>
  </si>
  <si>
    <t xml:space="preserve">• The results of these methods are documented. </t>
  </si>
  <si>
    <t>Is management reviewing the results and findings of perception assessments, observations and audits and is management defining how to improve the application of the supporting attributes?</t>
  </si>
  <si>
    <t>• There is a requirement for management to review the results and findings of perception assessments, observations and audits and define how to improve application of the supporting attributes.
• Supporting attributes include policies, operating procedures, considering risk in decisions and practice, reporting processes, sharing of lessons learned, and employee and contractor participation.</t>
  </si>
  <si>
    <t xml:space="preserve">• There is documentation of management review of results and findings from safety culture evaluations.
• Management has recommended actions to address issues identified by the evaluations.
• Management has review observations and audits of supporting attributes and come up with recommendations to improve application of these attributes.
</t>
  </si>
  <si>
    <t>Has the pipeline operator established a method to evaluate the growth and development, otherwise known as maturity, of its PSMS?</t>
  </si>
  <si>
    <t>• The operator has established a method to evaluate the growth and the development of its PSMS.
• Criteria for PSMS maturity are clearly defined.</t>
  </si>
  <si>
    <t>• Performance indicators to assess PSMS maturity are being tracked.
• Management review results demonstrate PSMS maturity has been evaluated.
• Management responsible for the implementation of PSMS demonstrate knowledge of PSMS maturity and plan(s) to make improvements.</t>
  </si>
  <si>
    <t>10.2.5.a</t>
  </si>
  <si>
    <t>Does the pipeline operator maintain a method to evaluate how comprehensively applied the PSMS is, that is, to what extent have the development and deployment of the PSMS, and means to measure performance (e.g., KPIs) been applied system wide?</t>
  </si>
  <si>
    <t>• The operator has documented a method to evaluate how comprehensively applied the PSMS is.
• Criteria for evaluation are clearly defined.</t>
  </si>
  <si>
    <t>• There is documentation of the evaluation of the comprehensive application of the development and deployment of the PSMS, and means to measure performance.
• Recommendations to improve the comprehensive application of the PSMS have been made and communicated to the appropriate personnel.</t>
  </si>
  <si>
    <t>10.2.5.b</t>
  </si>
  <si>
    <t>Does the pipeline operator maintain a method to evaluate how systematically applied the PSMS is, that is, how uniformly and consistently have the development and deployment of the PSMS, and means to measure performance (e.g., KPIs) been applied?</t>
  </si>
  <si>
    <t>• The operator has documented a method to evaluate how systematically applied the PSMS is.
• Criteria for evaluation are clearly defined.</t>
  </si>
  <si>
    <t>• There is documentation of the evaluation of the systematic application of the development and deployment of the PSMS, and means to measure performance.
• Recommendations to improve the systematic application have been made and communicated to the appropriate personnel.</t>
  </si>
  <si>
    <t>10.2.5.c</t>
  </si>
  <si>
    <t>Does the pipeline operator maintain a method to evaluate how integrated the PSMS is, that is, how does the operator utilize the collective experience of personnel and data across the system for the development and deployment of the PSMS, and means to measure performance (e.g., KPIs)?</t>
  </si>
  <si>
    <t>• The operator has documented a method to evaluate how integrated the PSMS is.
• Criteria for evaluation are clearly defined.</t>
  </si>
  <si>
    <t>• There is documentation of the evaluation of the integration of the development and deployment of the PSMS, and means to measure performance.
• Recommendations to improve integration have been made and communicated to the appropriate personnel.</t>
  </si>
  <si>
    <t>When evaluating the maturity of its PSMS, does the pipeline operator engage in benchmarking with other operators and publicly available information?</t>
  </si>
  <si>
    <t>• There is a requirement to benchmark PSMS maturity against other operators and publicly available information.
• The process for benchmarking lists the criteria to be included and the means to obtain external information for benchmarking.</t>
  </si>
  <si>
    <t>• Benchmarking results are documented and included in management reviews.</t>
  </si>
  <si>
    <t>10.2.6</t>
  </si>
  <si>
    <t>Has management defined the response times for addressing identified findings of audits and evaluations?</t>
  </si>
  <si>
    <t xml:space="preserve">• Response times are defined for addressing identified findings of audits and evaluations.
</t>
  </si>
  <si>
    <t>• Response times are tracked for all findings of audits and evaluations.
• Reminders are sent when a finding is not addressed within the required time.
• Personnel responsible for responding to findings of audits and evaluations are aware of the response times for the issues within their responsibility and authority.</t>
  </si>
  <si>
    <t>Does the management responsible for the area being audited or evaluated ensure that findings were addressed within the defined response times?</t>
  </si>
  <si>
    <t>• There is a requirement for management to ensure that findings for the area within their responsibility are addressed within the defined response times.</t>
  </si>
  <si>
    <t>• There are records which demonstrate the findings have been addressed within the defined response times.
• Findings which were addressed after the deadlines had passed were documented; and efforts have been made to improve response times.
• Findings which required no further action are documented; and rationales for "no action" were communicated to the audit/evaluation team.</t>
  </si>
  <si>
    <t>Are the results of internal audits and the status of corrective actions reported in the management review (see 11.1.2)?</t>
  </si>
  <si>
    <t>• There is a requirement to include the results of internal audits and the status of corrective actions in the management review.</t>
  </si>
  <si>
    <t>• Management review records demonstrate the results of internal audits and the status of corrective actions were reviewed.
• Where applicable, management has made recommendations to improve the effectiveness of corrective actions or reduce response times.</t>
  </si>
  <si>
    <t>Are records of internal audits maintained?</t>
  </si>
  <si>
    <t>• There is a requirement to maintain records of internal audits.</t>
  </si>
  <si>
    <t>• The operator has maintained an internal audit inventory which contains audit results, corrective actions, and other information related to the audits.</t>
  </si>
  <si>
    <t>In addition to any other reporting and feedback processes an operator maintains, has the pipeline operator established and maintained a reporting and feedback process for employees and contractors?</t>
  </si>
  <si>
    <t>• The operator has established a reporting and feedback process for employees and contractors.</t>
  </si>
  <si>
    <t>• There is evidence that the process has been used, such as communication records between employees/contractors and management regarding incidents, near-misses, and other safety issues.
• Employees and contractors are aware of and feel comfortable using the process.
• Issues reported by employees/contractors have been addressed and the results have been communicated to the persons who made the reports.</t>
  </si>
  <si>
    <t>Are data and information obtained from the implementation of the reporting and feedback process monitored to identify new and emerging risks to consider in risk evaluation and to evaluate performance of risk mitigation?</t>
  </si>
  <si>
    <t>• There is a requirement to monitor data and information obtained from the reporting and feedback process to identify new and emerging risks, and to evaluate the performance of risk mitigation.</t>
  </si>
  <si>
    <t>• There is evidence that data and information obtained from the reporting and feedback process have been incorporated into risk identification/evaluation and the evaluation of risk mitigation performance.</t>
  </si>
  <si>
    <t>Has the pipeline operator established and maintained a procedure to identify key performance indicators (KPIs) to measure the effectiveness of risk management, and the effectiveness and adequacy of the PSMS?</t>
  </si>
  <si>
    <t>• The operator has established and maintained a procedure to identify KPIs to measure the effectiveness of risk management, and the effectiveness and adequacy of the PSMS.</t>
  </si>
  <si>
    <t>• KPIs used for the evaluation of risk management and the PSMS have been identified using the established procedure.
• KPI data are consistently collected.</t>
  </si>
  <si>
    <t>Has the pipeline operator established and maintained a procedure for the identification, collection, and analysis of data generated from operations and maintenance, integrity management, audits and evaluations (see 10.2), management reviews (see 11), and other relevant sources related to the suitability and effectiveness of  the PSMS?</t>
  </si>
  <si>
    <t>• The operator has established and maintained a procedure for the identification, collection, and analysis of data generated from operations and maintenance, integrity management, audits and evaluations (see 10.2), management reviews (see 11), and other relevant sources related to the suitability and effectiveness of  the PSMS.</t>
  </si>
  <si>
    <t xml:space="preserve">• Necessary data from all the listed sources have been identified, collected, and analyzed according to the procedure.
</t>
  </si>
  <si>
    <t>Does the operator monitor lagging KPIs, which include, at a minimum, fatalities, injuries, and property damage resulting from planned as well as unplanned releases?</t>
  </si>
  <si>
    <t>• The operator has established lagging KPIs, which include, at a minimum, fatalities, injuries, and property damage resulting from planned as well as unplanned releases.</t>
  </si>
  <si>
    <t>• For each KPI, there are records of data collection and analysis.</t>
  </si>
  <si>
    <t>Has the pipeline operator established leading KPIs, i.e., those measures that demonstrate risk reduction?</t>
  </si>
  <si>
    <t>• The operator has established leading KPIs.</t>
  </si>
  <si>
    <t>Has the pipeline operator established process KPIs, i.e., those measures that demonstrate completion or improvement of elements and their supporting processes and procedures?</t>
  </si>
  <si>
    <t>• The operator has established process KPIs.</t>
  </si>
  <si>
    <t>Has the pipeline operator defined the frequency with which to review the KPIs and trend performances to identify adverse trends and take corrective action?</t>
  </si>
  <si>
    <t>• The operator defined the frequency with which to review the KPIs and trend performances to identify adverse trends and take corrective action.</t>
  </si>
  <si>
    <t>• Periodic reviews of the KPIs have been conducted at the established frequency or more often. Reviews are documented.
• Adverse performance trends have been identified and corrective actions have been taken.</t>
  </si>
  <si>
    <t>11</t>
  </si>
  <si>
    <t>11.1.1</t>
  </si>
  <si>
    <t>Are the pipeline operator’s PSMS and safety performance reviewed to determine the extent to which the performance goals and objectives have been met?</t>
  </si>
  <si>
    <t>• There is a requirement to review the PSMS and safety performance to determine the extent to which performance goals and objectives have been met.</t>
  </si>
  <si>
    <t>• Management reviews have been conducted to review the PSMS and safety performance.
• New, revised, or missed goals and objectives have been identified.</t>
  </si>
  <si>
    <t>11.1.2.a</t>
  </si>
  <si>
    <t>Does management conduct reviews of the goals and objectives that the management system is intended to help achieve (see 5.2)?</t>
  </si>
  <si>
    <t>• There is a requirement for management to review the goals and objectives that the management system is intended to help achieve.</t>
  </si>
  <si>
    <t xml:space="preserve">• Management review records demonstrate that the management system's goals and objectives have been reviewed.
</t>
  </si>
  <si>
    <t>11.1.2.b</t>
  </si>
  <si>
    <t>Does management conduct reviews of the status and effectiveness of corrective actions resulting from previous management reviews?</t>
  </si>
  <si>
    <t>• There is a requirement for management to review the status and effectiveness of corrective actions resulting from previous management reviews.</t>
  </si>
  <si>
    <t>• Management review records demonstrate that management has reviewed the status and effectiveness of corrective actions resulting from previous management reviews.</t>
  </si>
  <si>
    <t>11.1.2.c</t>
  </si>
  <si>
    <t>Does management conduct reviews of performance measures and KPIs (see 10.4)?</t>
  </si>
  <si>
    <t>• There is a requirement for management to review performance measures and KPIs.</t>
  </si>
  <si>
    <t xml:space="preserve">• Management review records demonstrate that performance measures and KPIs have been reviewed.
</t>
  </si>
  <si>
    <t>11.1.2.d</t>
  </si>
  <si>
    <t>Does management conduct reviews of the results of risk management reviews?</t>
  </si>
  <si>
    <t>• There is a requirement for management to review the results of risk management review.</t>
  </si>
  <si>
    <t>• Management review records demonstrate that management has reviewed the results of risk management review.</t>
  </si>
  <si>
    <t>Does management conduct reviews of the results and recommendations of incidents investigations, evaluations, and lessons learned (see 9)?</t>
  </si>
  <si>
    <t>• There is a requirement for management to review the results and recommendations of incidents investigations, evaluations, and lessons learned.</t>
  </si>
  <si>
    <t>• Management review records demonstrate that management has reviewed  the results and recommendations of incidents investigations, evaluations, and lessons learned.</t>
  </si>
  <si>
    <t>11.1.2.f</t>
  </si>
  <si>
    <t>Does management conduct reviews of the results of internal and external audits and evaluations (see 10.2)?</t>
  </si>
  <si>
    <t>• There is a requirement for management to review the results of internal and external audits and evaluations.</t>
  </si>
  <si>
    <t>• Management review records demonstrate that management has reviewed the results of internal and external audits and evaluations.</t>
  </si>
  <si>
    <t>11.1.2.g</t>
  </si>
  <si>
    <t>Does management conduct reviews of changes that could affect the PSMS, including changes to legal, regulatory, and other applicable requirements (see 5.3)?</t>
  </si>
  <si>
    <t>• There is a requirement for management to review changes that could affect the PSMS, including changes to legal, regulatory, and other applicable requirements.</t>
  </si>
  <si>
    <t>• Management review records demonstrate that management has reviewed changes that could affect the PSMS, including changes to legal, regulatory, and other applicable requirements.</t>
  </si>
  <si>
    <t>11.1.2.h</t>
  </si>
  <si>
    <t>Does management conduct reviews of stakeholder feedback (see 6.2 and 6.3)?</t>
  </si>
  <si>
    <t>• There is a requirement for management to review stakeholder feedback.</t>
  </si>
  <si>
    <t>• Management review records demonstrate that stakeholder feedback has been reviewed.</t>
  </si>
  <si>
    <t>11.1.2.i</t>
  </si>
  <si>
    <t>Does management conduct reviews of the evaluation of PSMS maturity (see 10.2.5)?</t>
  </si>
  <si>
    <t>• There is a requirement for management to review the evaluation of PSMS maturity.</t>
  </si>
  <si>
    <t>• Management review records demonstrate that the evaluation of PSMS maturity has been reviewed.</t>
  </si>
  <si>
    <t>11.1.2.j</t>
  </si>
  <si>
    <t>Does management conduct reviews of opportunities for improvement and the need for changes to the PSMS, including the pipeline safety policies and objectives (see 11.2)?</t>
  </si>
  <si>
    <t>• There is a requirement for management to review opportunities for improvement and the need for changes to the PSMS, including the pipeline safety policies and objectives.</t>
  </si>
  <si>
    <t>• Management review records demonstrate that management has reviewed opportunities for improvement and the need for changes to the PSMS, including the pipeline safety policies and objectives.</t>
  </si>
  <si>
    <t>Does the output from the management review include a summary assessment of the effectiveness of the PSMS and any resulting improvements in risk management effectiveness and pipeline safety performance?</t>
  </si>
  <si>
    <t>• There is a requirement for the management review to include a summary assessment of the effectiveness of the PSMS and any resulting improvements in risk management effectiveness and pipeline safety performance.</t>
  </si>
  <si>
    <t>• Management review results include an assessment of the effectiveness of the PSMS in improving risk management effectiveness and pipeline safety performance.</t>
  </si>
  <si>
    <t>Does the assessment include any decisions and actions, changes to required resources, and improvements to the processes and procedures made to meet requirements?</t>
  </si>
  <si>
    <t>• There is a requirement for management to document, in their assessment, any decisions and actions, changes to required resources, and improvements to the processes and procedures made to meet requirements.</t>
  </si>
  <si>
    <t xml:space="preserve">• Management has documented decisions and actions, changes to required resources, and improvements to the processes and procedures in order to address any safety or conformance issues identified during the management review.
</t>
  </si>
  <si>
    <t>Are recommendations for improvement integrated into the next iteration of the PSMS plan and supporting processes?</t>
  </si>
  <si>
    <t>• There is a process to track recommendations to ensure they are integrated into the next iteration of the PSMS plan and supporting processes.</t>
  </si>
  <si>
    <t>• Recommendations from past management reviews have been implemented.
• For recommendations which have not yet been implemented, review of planning documents indicates that they have been integrated into the next iteration of the PSMS plan and supporting processes.
• All changes and new requirements have been communicated to the affected groups and individuals.</t>
  </si>
  <si>
    <t>Does management evaluate risk management effectiveness and foster improvement in pipeline safety performance by using a PSMS?</t>
  </si>
  <si>
    <t>• Management has developed processes or procedures in the PSMS to review risk management effectiveness and foster pipeline safety performance.</t>
  </si>
  <si>
    <t>• There are records of management review of risk management effectiveness.
• Management has been active in fostering improvement in pipeline safety performance (displaying knowledge of areas for improvement, ensuring recommended actions to improve safety are completed, seeking funding from top management to implement safety measures, etc.).</t>
  </si>
  <si>
    <t>Is management continuously improving the effectiveness of the PSMS by using the pipeline safety audit and assessment results, data analysis, and management review to identify corrective and preventive actions?</t>
  </si>
  <si>
    <t>• There is a documented process for management to identify corrective and preventive actions using the pipeline safety audit and assessment results, data analysis, and management review.</t>
  </si>
  <si>
    <t>• A review of records demonstrates management has consistently identified corrective and preventive actions based on safety audit and assessment results, data analysis, and management review.
• Corrective and preventive actions are tracked by management to completion.</t>
  </si>
  <si>
    <t>Does management periodically evaluate new technology that may enhance pipeline safety?</t>
  </si>
  <si>
    <t>• There is a documented process for management to periodically evaluate new technology that may enhance pipeline safety.</t>
  </si>
  <si>
    <t>• Evaluation records demonstrate that management has actively searched for and performed cost-benefit analysis on new technology that may enhance pipeline safety, including materials, technology in construction and maintenance, software and hardware that aid in pipeline safety management.
• There is evidence of implementation of new technology which management decided to adopt.</t>
  </si>
  <si>
    <t>Does top management, at least annually, review and approve the output of management reviews (see 5.6)?</t>
  </si>
  <si>
    <t>• There is a documented process for top management to review and approve the output of management reviews at least annually.</t>
  </si>
  <si>
    <t>• There is documentation of review and approval of management reviews by top management at least annually.</t>
  </si>
  <si>
    <t>Are the management reviews documented?</t>
  </si>
  <si>
    <t>• There is a requirement to document all management reviews.</t>
  </si>
  <si>
    <t>• Management reviews are well-documented.</t>
  </si>
  <si>
    <t>12</t>
  </si>
  <si>
    <t>Does the pipeline operator maintain procedures for responding effectively to a pipeline incident?</t>
  </si>
  <si>
    <t>• The operator has documented procedures for responding effectively to a pipeline incident.
• The procedures identify the response personnel as well as necessary external contacts.
• The procedures have been updated to incorporate lessons learned from incident and near-miss investigations.</t>
  </si>
  <si>
    <t>• For incidents that occurred, a review of incident documents demonstrates the emergency response procedures were followed and necessary information was documented.</t>
  </si>
  <si>
    <t>Are emergency preparedness and response plans in place and ready for immediate implementation?</t>
  </si>
  <si>
    <t>• The emergency preparedness and response plans have been distributed to the appropriate on-site personnel.
• Personnel have access to the necessary tools, equipment, and other resources required in the procedures.</t>
  </si>
  <si>
    <t>• Personnel in charge demonstrate thorough understanding of the emergency preparedness and response plans.
• For incidents that occurred, a review of incident documents demonstrates the emergency response was swiftly initiated following an incident.</t>
  </si>
  <si>
    <t>Are the plans accessible and communicated to all personnel and contractors?</t>
  </si>
  <si>
    <t>• The emergency preparedness and response plans have been distributed to the appropriate on-site personnel.
• Physical copies of the emergency preparedness and response plans are readily available on site.
• All personnel and contractors have participated in training or drills on emergency preparedness and response. There is documentation of the training/drills.</t>
  </si>
  <si>
    <t>• Personnel and contractors understand their roles in emergency preparedness and response and know where to find the emergency preparedness and response plans.
• For incidents that occurred, a review of incident documents demonstrates the emergency response procedures were followed and necessary information was documented.</t>
  </si>
  <si>
    <t>Are the plans based on applicable laws and regulations?</t>
  </si>
  <si>
    <t>• The plans are consistent with the current laws and regulations.
• There is a requirement to periodically revise the plans to incorporate legal and regulatory changes.</t>
  </si>
  <si>
    <t>• There is documentation to demonstrate applicable laws and regulations were followed during drills and/or actual emergency responses.</t>
  </si>
  <si>
    <t>12.a</t>
  </si>
  <si>
    <t>Do the emergency preparedness and response procedures include the determination of the potential types of emergencies (spills, releases, weather events, security threats, fires, utility losses, pandemics, and civil disturbances)?</t>
  </si>
  <si>
    <t>• The procedures include the determination of potential types of emergencies.</t>
  </si>
  <si>
    <t>• There is documentation to demonstrate the types of emergencies were determined during drills and/or actual responses.</t>
  </si>
  <si>
    <t>12.b</t>
  </si>
  <si>
    <t>Do the emergency preparedness and response procedures include internal and external notification requirements?</t>
  </si>
  <si>
    <t>• The procedures include internal and external notification requirements.</t>
  </si>
  <si>
    <t>• There is documentation to demonstrate the appropriate internal and external groups and individuals were notified during drills and/or actual responses.</t>
  </si>
  <si>
    <t>12.c</t>
  </si>
  <si>
    <t>Do the emergency preparedness and response procedures include the identification of response resources and interfaces, including local emergency responders?</t>
  </si>
  <si>
    <t>• The procedures include the identification of response resources and interfaces, including local emergency responders.</t>
  </si>
  <si>
    <t>• There is documentation to demonstrate responding personnel and contractors had access to response resources and interfaces, including local emergency responders, during drills and/or actual responses.</t>
  </si>
  <si>
    <t>12.d</t>
  </si>
  <si>
    <t>Do the emergency preparedness and response procedures include the recognition and use of Unified Command/Incident Command Structure?</t>
  </si>
  <si>
    <t>• The procedures include the recognition and use of Unified Command/Incident Command Structure.</t>
  </si>
  <si>
    <t>• There is documentation to demonstrate the Unified Command/Incident Command Structure was used during drills and/or actual responses.</t>
  </si>
  <si>
    <t>12.e</t>
  </si>
  <si>
    <t>Do the emergency preparedness and response procedures include safety, health, and environmental protection processes?</t>
  </si>
  <si>
    <t>• The procedures include safety, health, and environmental protection processes.</t>
  </si>
  <si>
    <t>• There is documentation to demonstrate safety, health, and environmental protection processes were followed during drills and/or actual responses.</t>
  </si>
  <si>
    <t>12.f</t>
  </si>
  <si>
    <t>Do the emergency preparedness and response procedures include a communication plan?</t>
  </si>
  <si>
    <t>• The procedures include a communication plan.</t>
  </si>
  <si>
    <t>• There is documentation to demonstrate the communication plan was executed properly during drills and/or actual responses.</t>
  </si>
  <si>
    <t>12.g</t>
  </si>
  <si>
    <t>Do the emergency preparedness and response procedures include training and drills, including involving external agencies and organizations?</t>
  </si>
  <si>
    <t>• The procedures include training and drills, including involving external agencies and organizations.</t>
  </si>
  <si>
    <t>• Training and drills, including the involvement of external agencies and organizations, were conducted and documented.</t>
  </si>
  <si>
    <t>12.h</t>
  </si>
  <si>
    <t>Do the emergency preparedness and response procedures include lessons learned and an improvement process?</t>
  </si>
  <si>
    <t>• The procedures include lessons learned and an improvement process.</t>
  </si>
  <si>
    <t>• Lessons learned were identified during drills and or/actual responses.
• The improvement process was followed to incorporate the lessons learned into the emergency preparedness and response procedures.</t>
  </si>
  <si>
    <t>12.i</t>
  </si>
  <si>
    <t>Do the emergency preparedness and response procedures include periodic review and updating of the plans?</t>
  </si>
  <si>
    <t>• The procedures include periodic review and updating of the plans.</t>
  </si>
  <si>
    <t>• There are records of regular reviews and updates of the plans.</t>
  </si>
  <si>
    <t>13</t>
  </si>
  <si>
    <t>Does the pipeline operator assure that personnel  whose responsibilities fall within the scope of the PSMS have an appropriate level of competence in terms of education, training, knowledge, and experience?</t>
  </si>
  <si>
    <t>• The operator has documented the required education, training, knowledge, and experience for every role in the PSMS.
• The operator has established processes or procedures for competency verification, training, and qualification of personnel involved with the PSMS.</t>
  </si>
  <si>
    <t>• Personnel records demonstrate that all personnel have the required education, training, knowledge, and experience required for their current roles in the PSMS.
• Personnel who do not meet the requirements are scheduled for the appropriate training.</t>
  </si>
  <si>
    <t>Where contractors are used to support the PSMS, does the pipeline operator assure that they have the requisite competence?</t>
  </si>
  <si>
    <t>• The operator has documented the required education, training, knowledge, and experience for every role in the PSMS.
• The operator has established processes or procedures for competency verification, training, and qualification of contractors used to support the PSMS.</t>
  </si>
  <si>
    <t>• Contractor records demonstrate that all contractors have the required education, training, knowledge, and experience required for their current roles in the PSMS.
• Contractors who do not meet the requirements are scheduled for the appropriate training.</t>
  </si>
  <si>
    <t>Has the pipeline operator defined the need for and provided training to enable development and implementation of the PSMS elements?</t>
  </si>
  <si>
    <t>• The operator has documented a process or procedure to evaluate personnel competence in their current PSMS roles and to schedule training if necessary.
• The training plans are well-developed for each element of the PSMS.</t>
  </si>
  <si>
    <t>• Competency evaluations have been conducted for all personnel responsible for the development and implementation of the PSMS.
• Training has been provided to personnel who did not meet the requirements defined in the PSMS.</t>
  </si>
  <si>
    <t>Does training include refresher training and raising awareness when the safety assurance and continuous improvement sub-elements reveal opportunities to improve processes and procedures?</t>
  </si>
  <si>
    <t>• There is a requirement for the operator to conduct refresher training and raise awareness on areas for improvement identified by audits, evaluations, and management reviews.</t>
  </si>
  <si>
    <t>• There is documentation of refresher training and raising awareness by the operator for personnel involved in processes and procedures identified by audits, evaluations, and management reviews as needing improvement.</t>
  </si>
  <si>
    <t>Are records of training being maintained?</t>
  </si>
  <si>
    <t>• There is a requirement to maintain records of training.</t>
  </si>
  <si>
    <t>• All training is documented and training records are maintained.</t>
  </si>
  <si>
    <t>13.a</t>
  </si>
  <si>
    <t>Does the pipeline operator provide training and updates so that personnel and contractors who have accountabilities, responsibilities, and authorities in executing the requirements of the PSMS are updated and aware of applicable elements of the PSMS that affect their job requirements?</t>
  </si>
  <si>
    <t>• There is a requirement for the operator to provide personnel and contractors with training and updates on applicable elements of the PSMS that affect their job requirements.</t>
  </si>
  <si>
    <t>• The training and updates are documented.
• Personnel and contractors demonstrate awareness of the applicable elements of the PSMS that affect their job requirements.</t>
  </si>
  <si>
    <t>13.b</t>
  </si>
  <si>
    <t>Does the pipeline operator provide training and updates so that personnel and contractors who have accountabilities, responsibilities, and authorities in executing the requirements of the PSMS are updated and aware of newly emerging or changing risks, problems in execution of the PSMS, and opportunities to improve processes and procedures?</t>
  </si>
  <si>
    <t>• There is a requirement for the operator to provide personnel and contractors with training and updates on newly emerging or changing risks, problems in execution of the PSMS, and opportunities to improve processes and procedures.</t>
  </si>
  <si>
    <t>• The training and updates are documented.
• Personnel and contractors demonstrate awareness of newly emerging or changing risks, problems in execution of the PSMS, and opportunities to improve processes and procedures.</t>
  </si>
  <si>
    <t>13.c</t>
  </si>
  <si>
    <t>Does the pipeline operator provide training and updates so that personnel and contractors who have accountabilities, responsibilities, and authorities in executing the requirements of the PSMS are updated and aware of potential consequences of failure to follow processes or procedures?</t>
  </si>
  <si>
    <t>• There is a requirement for the operator to provide personnel and contractors with training and updates on the potential consequences of failure to follow processes or procedures.</t>
  </si>
  <si>
    <t>• The training and updates are documented.
• Personnel and contractors demonstrate awareness of the potential consequences of failure to follow processes or procedures.</t>
  </si>
  <si>
    <t>14</t>
  </si>
  <si>
    <t>Does the pipeline operator maintain a procedure for the identification, distribution, and control of documents required by its PSMS?</t>
  </si>
  <si>
    <t>• The operator has maintained a procedure for the identification, distribution, and control of documents required by its PSMS.</t>
  </si>
  <si>
    <t>• There is evidence that the document management procedure is followed when new documents are added or existing documents are updated.</t>
  </si>
  <si>
    <t>14.1.a</t>
  </si>
  <si>
    <t>Does the document control procedure specify responsibilities for document approval and re-approval, as well as identify the controls needed to assure that the documents, including revisions, translations, and updates are reviewed and approved for adequacy prior to issue and use?</t>
  </si>
  <si>
    <t>• The procedure specifies the roles responsible for document approval and re-approval, as well as controls to assure that the documents, including revisions, translations, and updates are reviewed and approved for adequacy prior to issue and use.</t>
  </si>
  <si>
    <t>• An examination of documents demonstrates that they were approved and re-approved by the responsible roles identified in the procedure.
• There is documentation of document review and approval prior to issue and use.</t>
  </si>
  <si>
    <t>14.1.b</t>
  </si>
  <si>
    <t>Does the procedure identify controls to assure that the documents identify changes and revision status?</t>
  </si>
  <si>
    <t>• The procedure identifies controls to assure that the documents identify changes and revision status.</t>
  </si>
  <si>
    <t>• Changes and revision status are listed in all documents.</t>
  </si>
  <si>
    <t>14.1.c</t>
  </si>
  <si>
    <t>Does the procedure identify controls to assure that the documents remain legible and readily identifiable?</t>
  </si>
  <si>
    <t>• The procedure identifies controls to assure that the documents remain legible and readily identifiable.</t>
  </si>
  <si>
    <t>• Documents are legible and readily identifiable.
• Efforts have been taken by the operator to enhance or digitize documents with legibility issues.</t>
  </si>
  <si>
    <t>14.1.d</t>
  </si>
  <si>
    <t>Does the procedure identify controls to assure that the documents are readily available and accessible to workers performing an activity?</t>
  </si>
  <si>
    <t>• The procedure identifies controls to assure that the documents are readily available and accessible to workers performing an activity.</t>
  </si>
  <si>
    <t>• Copies of company policies, processes, and procedures are available on site.
• Workers are able to locate the document(s) necessary for performing their activities.</t>
  </si>
  <si>
    <t>Are obsolete documents removed from all points of issue or use, or otherwise identified to assure against unintended use if they are retained for any purpose?</t>
  </si>
  <si>
    <t>• The document control procedure requires that obsolete documents be removed from all points of issue or use, or otherwise identified to assure against unintended use if they are retained for any purpose.</t>
  </si>
  <si>
    <t>• An examination of documents demonstrates that obsolete documents have been removed from all points of issue and use, or otherwise identified to assure against unintended use.
• Personnel demonstrate they have access to the latest versions of documents.</t>
  </si>
  <si>
    <t>Does the pipeline operator maintain a procedure to identify the controls and responsibilities needed for the identification, collection, storage, protection, retrieval, retention time, and disposition of records?</t>
  </si>
  <si>
    <t>• The operator has maintained a procedure to identify the controls and responsibilities needed for the identification, collection, storage, protection, retrieval, retention time, and disposition of records.</t>
  </si>
  <si>
    <t>• An examination of records demonstrates that they have been identified, collected, stored, protected, retrieved, retained, and disposed of according to the procedure.</t>
  </si>
  <si>
    <t>Are records established and controlled to provide evidence of conformity to requirements and the pipeline operator’s PSMS?</t>
  </si>
  <si>
    <t>• The operator has established records which provide evidence of conformity to requirements and the operator's PSMS.
• The connection between the records and the PSMS requirement(s) which they fulfill are specified.</t>
  </si>
  <si>
    <t>• The records have been controlled using the operator's record control procedure.
• The records adequately provide evidence of conformity to requirements and the operator's PSMS.</t>
  </si>
  <si>
    <t>Are records legible, identifiable, and retrievable?</t>
  </si>
  <si>
    <t>• Controls have been established to ensure records are legible, identifiable, and retrievable.</t>
  </si>
  <si>
    <t>• Records are legible and identifiable.
• Efforts have been taken by the operator to enhance or digitize records with legibility issues.
• Records can be retrieved with relative ease.</t>
  </si>
  <si>
    <t>Are records retained as defined by the pipeline operator’s record retention policy or as otherwise required by legal and other applicable requirements?</t>
  </si>
  <si>
    <t>• There is a requirement to retain records as defined by the operator's record retention policy or as otherwise required by legal and other applicable requirements.</t>
  </si>
  <si>
    <t>• Records have been retained for the amount of time specified by the operator's record retention policy or as otherwise required by legal and other applicable requirements.</t>
  </si>
  <si>
    <t>14.3.a</t>
  </si>
  <si>
    <t>Does the PSMS documentation include statements of the safety policies and objectives?</t>
  </si>
  <si>
    <t xml:space="preserve">• The PSMS documentation includes statements of the safety policies and objectives.  This can be done in a higher level document, and doesn’t have to be repeated in every PSMS document. </t>
  </si>
  <si>
    <t>• There is sufficient evidence to demonstrate the safety policies and objectives have been met.</t>
  </si>
  <si>
    <t>14.3.b</t>
  </si>
  <si>
    <t>Does the PSMS documentation include procedures established for the PSMS as required by the standard and/or the pipeline operator?</t>
  </si>
  <si>
    <t>• The PSMS documentation includes procedures established for the PSMS as required by the standard and/or the pipeline operator.</t>
  </si>
  <si>
    <t>• There is sufficient evidence to demonstrate the procedures are understood and followed.</t>
  </si>
  <si>
    <t>14.3.c</t>
  </si>
  <si>
    <t>Does the PSMS documentation include documents and records of work required by the PSMS?</t>
  </si>
  <si>
    <t>• The PSMS documentation includes documents and records of work required by the PSMS.</t>
  </si>
  <si>
    <t>• There is sufficient evidence to demonstrate the work required by the PSMS has been completed.</t>
  </si>
  <si>
    <t>14.3.d</t>
  </si>
  <si>
    <t>Does the PSMS documentation include the identification of regulatory and other applicable requirements?</t>
  </si>
  <si>
    <t>• The PSMS documentation includes the identification of regulatory and other applicable requirements.</t>
  </si>
  <si>
    <t>• There is sufficient evidence to demonstrate the requirements have been met.
• Non-compliance issues have been addressed.</t>
  </si>
  <si>
    <t>14.3.e</t>
  </si>
  <si>
    <t>Does the PSMS documentation include other records identified by the pipeline operator as needed to show the effective operations of the PSMS?</t>
  </si>
  <si>
    <t>• The PSMS documentation includes other records identified by the pipeline operator as needed to show the effective operations of the PSMS.</t>
  </si>
  <si>
    <t>• There are a substantial number of records generated during the implementation of the PSMS.</t>
  </si>
  <si>
    <t>Are all the procedures referenced within RP 1173 established, documented, implemented, and maintained for continued suitability?</t>
  </si>
  <si>
    <t>• There is a requirement to establish, document, implement, and maintain for continued suitability all procedures referenced within this document.</t>
  </si>
  <si>
    <t>• All procedures referenced within RP 1173 have been established, documented, implemented, and maintained for continued suitability.</t>
  </si>
  <si>
    <t>5.1-1</t>
  </si>
  <si>
    <t>5.1-2</t>
  </si>
  <si>
    <t>5.1-3</t>
  </si>
  <si>
    <t>5.2-1</t>
  </si>
  <si>
    <t>5.2-2</t>
  </si>
  <si>
    <t>5.2-3</t>
  </si>
  <si>
    <t>5.5-1</t>
  </si>
  <si>
    <t>5.5-2</t>
  </si>
  <si>
    <t>5.6-1</t>
  </si>
  <si>
    <t>5.6-2</t>
  </si>
  <si>
    <t>6.1-1</t>
  </si>
  <si>
    <t>6.1-2</t>
  </si>
  <si>
    <t>6.1-3</t>
  </si>
  <si>
    <t>6.1-4</t>
  </si>
  <si>
    <t>6.2-1</t>
  </si>
  <si>
    <t>6.2-2</t>
  </si>
  <si>
    <t>6.2-3</t>
  </si>
  <si>
    <t>6.2-4</t>
  </si>
  <si>
    <t>6.2-5</t>
  </si>
  <si>
    <t>6.3-1</t>
  </si>
  <si>
    <t>6.3-2</t>
  </si>
  <si>
    <t>6.3-3</t>
  </si>
  <si>
    <t>6.3-4</t>
  </si>
  <si>
    <t>6.3-5</t>
  </si>
  <si>
    <t>7.1-1</t>
  </si>
  <si>
    <t>7.1-2</t>
  </si>
  <si>
    <t>7.1-3</t>
  </si>
  <si>
    <t>7.1-4</t>
  </si>
  <si>
    <t>7.2-1</t>
  </si>
  <si>
    <t>7.2-2</t>
  </si>
  <si>
    <t>7.2-3</t>
  </si>
  <si>
    <t>7.2-4</t>
  </si>
  <si>
    <t>7.2-5</t>
  </si>
  <si>
    <t>7.3-1</t>
  </si>
  <si>
    <t>7.3-2</t>
  </si>
  <si>
    <t>7.3-3</t>
  </si>
  <si>
    <t>7.3-4</t>
  </si>
  <si>
    <t>7.3-5</t>
  </si>
  <si>
    <t>8.1-1</t>
  </si>
  <si>
    <t>8.1-2</t>
  </si>
  <si>
    <t>8.1-3</t>
  </si>
  <si>
    <t>8.1-4</t>
  </si>
  <si>
    <t>8.1.3-1</t>
  </si>
  <si>
    <t>8.1.3-2</t>
  </si>
  <si>
    <t>8.1.3-3</t>
  </si>
  <si>
    <t>8.3.1-1</t>
  </si>
  <si>
    <t>8.3.1-2</t>
  </si>
  <si>
    <t>8.3.2-1</t>
  </si>
  <si>
    <t>8.3.2-2</t>
  </si>
  <si>
    <t>9.2-1</t>
  </si>
  <si>
    <t>9.2-2</t>
  </si>
  <si>
    <t>9.2-3</t>
  </si>
  <si>
    <t>9.2-4</t>
  </si>
  <si>
    <t>10.2.1-1</t>
  </si>
  <si>
    <t>10.2.1-2</t>
  </si>
  <si>
    <t>10.2.1-3</t>
  </si>
  <si>
    <t>10.2.1-4</t>
  </si>
  <si>
    <t>10.2.2-1</t>
  </si>
  <si>
    <t>10.2.2-2</t>
  </si>
  <si>
    <t>10.2.2-3</t>
  </si>
  <si>
    <t>10.2.2-4</t>
  </si>
  <si>
    <t>10.2.3-1</t>
  </si>
  <si>
    <t>10.2.3-2</t>
  </si>
  <si>
    <t>10.2.3-3</t>
  </si>
  <si>
    <t>10.2.3-4</t>
  </si>
  <si>
    <t>10.2.3-5</t>
  </si>
  <si>
    <t>10.2.4-1</t>
  </si>
  <si>
    <t>10.2.4-2</t>
  </si>
  <si>
    <t>10.2.4-3</t>
  </si>
  <si>
    <t>10.2.5-1</t>
  </si>
  <si>
    <t>10.2.5-2</t>
  </si>
  <si>
    <t>10.2.6-1</t>
  </si>
  <si>
    <t>10.2.6-2</t>
  </si>
  <si>
    <t>10.2.6-3</t>
  </si>
  <si>
    <t>10.3-1</t>
  </si>
  <si>
    <t>10.3-2</t>
  </si>
  <si>
    <t>10.4-1</t>
  </si>
  <si>
    <t>10.4-2</t>
  </si>
  <si>
    <t>10.4-3</t>
  </si>
  <si>
    <t>10.4-4</t>
  </si>
  <si>
    <t>10.4-5</t>
  </si>
  <si>
    <t>10.4-6</t>
  </si>
  <si>
    <t>11.1.2.e</t>
  </si>
  <si>
    <t>11.1.3-1</t>
  </si>
  <si>
    <t>11.1.3-2</t>
  </si>
  <si>
    <t>11.1.3-3</t>
  </si>
  <si>
    <t>11.3-1</t>
  </si>
  <si>
    <t>11.3-2</t>
  </si>
  <si>
    <t>11.4-1</t>
  </si>
  <si>
    <t>11.4-2</t>
  </si>
  <si>
    <t>12-1</t>
  </si>
  <si>
    <t>12-2</t>
  </si>
  <si>
    <t>12-3</t>
  </si>
  <si>
    <t>12-4</t>
  </si>
  <si>
    <t>13-1</t>
  </si>
  <si>
    <t>13-2</t>
  </si>
  <si>
    <t>13-3</t>
  </si>
  <si>
    <t>13-4</t>
  </si>
  <si>
    <t>13-5</t>
  </si>
  <si>
    <t>14.1-1</t>
  </si>
  <si>
    <t>14.1-2</t>
  </si>
  <si>
    <t>14.2-1</t>
  </si>
  <si>
    <t>14.2-2</t>
  </si>
  <si>
    <t>14.2-3</t>
  </si>
  <si>
    <t>14.2-4</t>
  </si>
  <si>
    <t>"Shall" #</t>
  </si>
  <si>
    <t>5.2-1
5.2-2
5.4.1.a
5.4.1.f</t>
  </si>
  <si>
    <t>5.1-2
5.4.1.c
5.4.1.g
5.4.1.i</t>
  </si>
  <si>
    <t>5.4.1.h
5.4.1.k</t>
  </si>
  <si>
    <t>5.1-1
5.2-3
5.4.1.l</t>
  </si>
  <si>
    <t>5.4.1.b
5.4.2.c</t>
  </si>
  <si>
    <t>5.3.d
5.4.2.e
5.4.2.f</t>
  </si>
  <si>
    <t>5.4.2.a
5.4.2.k</t>
  </si>
  <si>
    <t>5.4.3.b
5.4.3.d</t>
  </si>
  <si>
    <t>6.2-1
6.2-2</t>
  </si>
  <si>
    <t>6.1-2
6.3-3</t>
  </si>
  <si>
    <t>7.1-2
7.2-1
7.2-2
7.2-3
7.2-4
7.2-5</t>
  </si>
  <si>
    <t>7.1-1
7.1-3
7.3-3
7.3-4
7.4.a
7.4.b
7.4.c
7.4.d
7.4.e
7.4.f</t>
  </si>
  <si>
    <t>7.1-4
7.3-5
7.4
7.4.g</t>
  </si>
  <si>
    <t>7.3-1
7.3-2
7.3-5
7.5</t>
  </si>
  <si>
    <t>8.1-1
8.2.1
8.2.2
8.2.3</t>
  </si>
  <si>
    <t>10.1
10.2.1-2
10.2.3-1
10.2.3-4
10.2.3-5</t>
  </si>
  <si>
    <t>10.2.3-2
10.2.4-1
10.2.4-2
10.2.4-3</t>
  </si>
  <si>
    <t>6.2-3
10.3-1</t>
  </si>
  <si>
    <t>13-1
13-2</t>
  </si>
  <si>
    <t>9.1.1-1</t>
  </si>
  <si>
    <t>9.1.1-2</t>
  </si>
  <si>
    <t>9.1.2.c</t>
  </si>
  <si>
    <t>Operating Procedures</t>
  </si>
  <si>
    <t>Operating Procedure Review</t>
  </si>
  <si>
    <t>Operating procedures are routinely reviewed according to risk (at least annually) to identify improvements and lessons learned, and document changes.</t>
  </si>
  <si>
    <t>Construction Quality Management</t>
  </si>
  <si>
    <t>Maintenance</t>
  </si>
  <si>
    <t>Procedures are in place for operating and maintenance activities, including inspection and testing of safety devices.</t>
  </si>
  <si>
    <t>Management of Change</t>
  </si>
  <si>
    <t>Contractor Management</t>
  </si>
  <si>
    <t>Systems are in place to ensure the design, purchasing, control of materials, manufacturing, fabrication, and installation of PSMS-covered pipeline systems occurs per the specified requirements, specifications, regulations, and applicable standards, with QC / inspection.</t>
  </si>
  <si>
    <t>Operations procedures (operating, maintenance, emergency response, control of materials), consistent with the Operator's safety policies and objectives and which consider safe operating limits, which operations personnel follow and have responsibility / authority to raise concerns, get permission to deviate, and stop work meanwhile, are in writing for the following topics:
○  initial start-up (new or modified facilities)
○  normal operation
○  temporary operations, as the need arises
○  emergency operations, including emergency shutdowns
○  normal shutdown
○  start-up or restoration of operations following maintenance or outage</t>
  </si>
  <si>
    <t>8.1-1
8.1-2
8.1-3
8.1-4
8.1.2
8.1.2.a.1
8.1.2.a.2
8.1.2.a.3
8.1.2.a.4
8.1.2.a.5
8.1.2.a.6
8.1.2.b</t>
  </si>
  <si>
    <t>8.1.3-1
8.1.3-2
8.1.3-3</t>
  </si>
  <si>
    <t>8.2.1
8.2.4
8.2.5</t>
  </si>
  <si>
    <t>8.3.1-1
8.3.2.1
8.3.2.2
8.3.2.3
8.3.2.4
8.3.2-1
8.3.2-2
8.3.3.a
8.3.3.b
8.3.1-2
8.3.3.c
8.3.3.d
8.3.3.e
8.3.3.f
8.3.3.g
8.3.3.h</t>
  </si>
  <si>
    <t>A Management of Change (MOC) procedure is in place for changes to technology, equipment, procedures, or organization (not just procedures), whether permanent or temporary, and incorporates planning for the effects of the changes. The MOC procedure includes:
○  Reason for change
○  Authority for approving changes
○  Analysis of implications and potential risks
○  Acquisition of required work permits
○  Documentation of change process
○  Communication of change to affected parts of the organization
○  Time limitations
○  Qualification and training of personnel affected by the change</t>
  </si>
  <si>
    <t>8.4.a
8.4.b
8.4.c
8.4.d
8.4.e
8.4.f
8.4.g</t>
  </si>
  <si>
    <t>Process(es) are in place for contractors, for:
○  Communicating requirements of the PSMS applicable to the contractor's scope of work
○  Defining responsibility, accountability, and authority for managing the outsourced activities
○  Incorporating lessons learned into the operator's operations
○  Training and orientation on safety policies
○  Evaluating contractor safety performance
○  Communicating risks at the work site
○  Communicating the MOC procedure</t>
  </si>
  <si>
    <t>Risk Analysis Processes</t>
  </si>
  <si>
    <t>Data for Risk Analysis</t>
  </si>
  <si>
    <t>Risk Analysis Review</t>
  </si>
  <si>
    <t>Preventative and Mitigative Measures</t>
  </si>
  <si>
    <t>Top Management Risk Review</t>
  </si>
  <si>
    <t>Procedures are in place for risk analysis / risk management, with assigned authorities, responsibilities, and accountabilities.  They consider threat likelihood and consequence (including HCAs) and the potential for multiple / interactive threats.  They consider incidents / lessons learned (both internal and external), and training / drills / scenarios / response capabilities.  They consider equipment operability, including control systems and materials.</t>
  </si>
  <si>
    <t>The Operator maintains data needed for risk analysis and defining safe operating conditions and maintenance (assets, environment, high consequence areas, history, incidents), updates and evaluates this data, and continually closes gaps in data over the pipeline lifecycle through on-going work related to operations, maintenance, and pipeline integrity.  The Operator uses conservative assumptions about data gaps.</t>
  </si>
  <si>
    <t>The Operator identifies and analyzes risks and updates its analysis with data, information, knowledge, experience, as well as changing conditions.  The risk analysis is reviewed at least annually.</t>
  </si>
  <si>
    <t>The Operator has developed and implemented monitoring, preventive, and mitigative measures for risk reduction. Preference is given to preventive measures which eliminate or reduce the likelihood or consequences of abnormal operating conditions, unintended releases, and other incidents.</t>
  </si>
  <si>
    <t>The risk management results, including risk mitigation methods, is reviewed with Top Management at least annually.</t>
  </si>
  <si>
    <t>7.6
7.4.g</t>
  </si>
  <si>
    <t>Incident Investigations</t>
  </si>
  <si>
    <t>ER Procedure Review</t>
  </si>
  <si>
    <t>Learning from Other’s Mistakes</t>
  </si>
  <si>
    <t>The Operator promptly investigates incidents and potentially significant near misses, identifies causes, contributing factors, (potential) consequences, and makes recommendations / notes lessons learned; communicates findings to appropriate personnel and back to risk assessment and control processes; tracks recommendations to completion; and maintains documentation. The Operator periodically reevaluates previous investigations to determine if the organization has learned and to glean new learnings.</t>
  </si>
  <si>
    <t>The Operator evaluates the effectiveness of emergency response procedures relevant to each incident.</t>
  </si>
  <si>
    <t>The Operator has a process to learn from external events.</t>
  </si>
  <si>
    <t>9.1.1-1
9.1.1-2
9.1.2.a
9.1.2.b
9.1.2.d
9.1.2.e
9.2-1
9.2-2
9.2-3
9.2-4
9.3</t>
  </si>
  <si>
    <t>Stakeholder Identification</t>
  </si>
  <si>
    <t>Stakeholder Messaging</t>
  </si>
  <si>
    <t>PSMS Training</t>
  </si>
  <si>
    <t>Open Feedback</t>
  </si>
  <si>
    <t>The Operator identifies Internal (includes contractors) and External (includes regulators) stakeholders through ongoing use of appropriate company and public processes, events, social media, and other methods.</t>
  </si>
  <si>
    <t>The Operator has identified specific engagement objectives, the types of information to be shared (and its value) and personnel responsible for sharing and receiving information with internal and external stakeholders (including those who live, work, and play in proximity to the pipelines).  It has a process and plan for 2-way communication with internal and external stakeholders about the PSMS including:
  o Operator’s risk identification and management
  o Operator’s safety performance / lessons learned</t>
  </si>
  <si>
    <t>Processes are in place to ensure employees and contractors understand the policies, goals, objectives, and procedures pertinent to their work that are driven by the PSMS and the importance of meeting PSMS requirements.</t>
  </si>
  <si>
    <t>Processes are in place for employees and contractors to raise concerns and make recommendation for improvements in risk identification, prevention, and mitigation (maybe anonymous).</t>
  </si>
  <si>
    <t>6.1-1
6.1-2
6.1-3
6.1-4
6.2-4
6.2-5
6.3-1
6.3-2
6.3-4
6.3-5</t>
  </si>
  <si>
    <t>Comprehensive Emergency Response Planning</t>
  </si>
  <si>
    <t>Thorough Emergency Response Plans</t>
  </si>
  <si>
    <t>The emergency preparedness and response procedures address the following types of emergencies:
○  spills
○  releases
○  weather events
○  security threats
○  fires
○  loss of utilities (power, water, etc.)
○  pandemics
○  civil disturbances
○  self-identified risks (list here)</t>
  </si>
  <si>
    <t>The emergency preparedness and response procedures are developed per applicable laws and regulations, are in place and ready for immediate implementation, are accessible and communicated to all personnel and contractors, and include:
○  internal and external notification requirements
○  identification of response resources and interfaces, including local emergency responders
○  recognition and use of Unified Command/Incident Command Structure
○  safety, health, and environmental protection processes
○  communication plan
○  training and drills, including involvement of external agencies and organizations
○  lessons learned and improvement process
○  periodic review and updating of the plans</t>
  </si>
  <si>
    <t>12-1
12-2
12-3
12-4
12.b
12.c
12.d
12.e
12.f
12.g
12.h
12.i</t>
  </si>
  <si>
    <t>Competence Assurance</t>
  </si>
  <si>
    <t>Comprehensive Training</t>
  </si>
  <si>
    <t>The Operator assures an appropriate level of competence for personnel, including contractors, through education, training, knowledge, and experience.</t>
  </si>
  <si>
    <t xml:space="preserve">The Operator has defined the need for and provided training to employees and contractors to enable development and implementation of the PSMS elements, with refresher training as appropriate and awareness training when opportunities for improvement are identified.  Training and updates cover applicable PSMS requirements or execution problems, new or changing risks, improvement opportunities, and the importance of following processes and procedures.  This training is documented. </t>
  </si>
  <si>
    <t>13-3
13-4
13-5
13.a
13.b
13.c</t>
  </si>
  <si>
    <r>
      <t xml:space="preserve">The Operator has procedures regarding identification, distribution, approvals, retention, and version control of legible and readily accessible </t>
    </r>
    <r>
      <rPr>
        <u/>
        <sz val="12"/>
        <color theme="1"/>
        <rFont val="Times New Roman"/>
        <family val="1"/>
      </rPr>
      <t>documents</t>
    </r>
    <r>
      <rPr>
        <sz val="12"/>
        <color theme="1"/>
        <rFont val="Times New Roman"/>
        <family val="1"/>
      </rPr>
      <t xml:space="preserve"> (including revisions, translations, updates) related to the PSMS, including elimination / marking of obsolete documents.  All PSMS procedures are established, documented, implemented, and maintained.</t>
    </r>
  </si>
  <si>
    <r>
      <t xml:space="preserve">The Operator has procedures regarding identification, collection, storage, protection, retrieval, retention (per operator’s policy or legal and other requirements), and disposition of legible and accessible </t>
    </r>
    <r>
      <rPr>
        <u/>
        <sz val="12"/>
        <color theme="1"/>
        <rFont val="Times New Roman"/>
        <family val="1"/>
      </rPr>
      <t>records</t>
    </r>
    <r>
      <rPr>
        <sz val="12"/>
        <color theme="1"/>
        <rFont val="Times New Roman"/>
        <family val="1"/>
      </rPr>
      <t xml:space="preserve"> related to the PSMS.  It maintains PSMS documentation, including Statements of safety policies and objectives; procedures; documents and records of work; identification of regulatory and other requirements; and other records identified by the operator needed to show effective operation of the PSMS.</t>
    </r>
  </si>
  <si>
    <t>PSMS Documentation</t>
  </si>
  <si>
    <t>Records</t>
  </si>
  <si>
    <t>14.1-1
14.1-2
14.1.a
14.1.b
14.1.c
14.1.d
14.4</t>
  </si>
  <si>
    <t>14.2-1
14.2-2
14.2-3
14.2-4
14.3.a
14.3.b
14.3.c
14.3.d
14.3.e</t>
  </si>
  <si>
    <t>Audit Management</t>
  </si>
  <si>
    <t>Operator Conformance</t>
  </si>
  <si>
    <t>PSMS Conformance</t>
  </si>
  <si>
    <t>PSMS Maturity</t>
  </si>
  <si>
    <t>Safety Performance</t>
  </si>
  <si>
    <t>Safety Culture</t>
  </si>
  <si>
    <t>Feedback</t>
  </si>
  <si>
    <t>KPIs</t>
  </si>
  <si>
    <t>The Operator has established risk-based audits / evaluations with defined criteria, scope, frequency, methods, and record retention; prioritizes processes with higher risk and business criticality; tracks findings and recommendations to closure with defined response times; with reports to Management.  Management ensures timely closure of recommendations.</t>
  </si>
  <si>
    <t xml:space="preserve">The Operator ensures that it is conforming to its PSMS (including suppliers and contractors), at the Element and Process level, and evaluates every Element at least every 3 years.  </t>
  </si>
  <si>
    <t xml:space="preserve">The Operator ensures that its PSMS conforms to the RP at the Element and Process level, and evaluates every Element at least every 3 years.  </t>
  </si>
  <si>
    <t xml:space="preserve">The Operator evaluates the maturity of the processes and procedures in its PSMS (comprehensive, systematic, integrated) using performance measures and benchmarking.  </t>
  </si>
  <si>
    <t>The Operator evaluates effectiveness of risk management, including the results of stakeholder engagement under Section 6; risk analysis under Section 7; management of change under Section 8; any incident investigations, findings, recommendations, and lessons learned, both internal and external, under Section 9; audits under Section 10; management reviews under Section 11; emergency response issues under Section 12; personnel issues under Section 13; as well as near-miss experiences and abnormal operating data, as appropriate.</t>
  </si>
  <si>
    <t xml:space="preserve">The Operator evaluates safety performance, including the results of stakeholder engagement under Section 6; risk analysis under Section 7; management of change under Section 8; any incident investigations, findings, recommendations, and lessons learned, both internal and external, under Section 9; audits under Section 10; management reviews under Section 11; emergency response issues under Section 12; personnel issues under Section 13; as well as near-miss experiences and abnormal operating data, as appropriate.  Consider safety culture evaluation and PSMS Maturity evaluation.  </t>
  </si>
  <si>
    <t>The Operator evaluates safety culture, including methods to assess employee perception of the safety culture.  Management reviews these evaluations and takes actions to improve.</t>
  </si>
  <si>
    <t>Management reviews data and information obtained from employees and contractors to identify new and emerging risks and to evaluate the performance of risk mitigation.</t>
  </si>
  <si>
    <t>Procedures are in place to identify, measure, and analyze performance measures for risk management and PSMS performance including O&amp;M, IMP, audit and evaluation data on a defined frequency, in order to identify adverse trends and take corrective actions. The Operator monitors lagging KPIs, which include, at a minimum, fatalities, injuries, and property damage resulting from planned as well as unplanned releases.  The Operator has established leading KPIs, i.e., those measures that demonstrate risk reduction.  The Operator has established process KPIs, i.e., those measures that demonstrate completion or improvement of elements and their supporting processes and procedures.</t>
  </si>
  <si>
    <t>10.2.1-3
10.2.1-4
10.2.2-3
10.2.6
10.2.6-1
10.2.6-2
10.2.6-3</t>
  </si>
  <si>
    <t>10.2.1-1
10.2.2-1
10.2.2-2
10.2.2-4</t>
  </si>
  <si>
    <t>10.2.3-3
10.2.5-1
10.2.5.a
10.2.5.b
10.2.5.c
10.2.5-2</t>
  </si>
  <si>
    <t>10.1
10.2.1-2
10.2.3-1
10.2.3-4
11.2</t>
  </si>
  <si>
    <t>10.4-1
10.4-2
10.4-3
10.4-4
10.4-5
10.4-6</t>
  </si>
  <si>
    <t>Management Review</t>
  </si>
  <si>
    <t>Top Management Review</t>
  </si>
  <si>
    <t>A formal Management Review is conducted at least annually (per 5.4.2j).  
Inputs
○  the goals and objectives that the management system is intended to help achieve
○  the status and effectiveness of corrective actions resulting from previous management reviews
○  performance measures and KPIs
○  the results of the risk management review
○  results and recommendations of incidents investigations, evaluations, and lessons learned
○  results of internal and external audits and evaluations
○  changes that could affect the PSMS, including changes to legal, regulatory, and other applicable requirements
○  stakeholder feedback
○  the evaluation of PSMS maturity
○  opportunities for improvement and the need for changes to the PSMS, including the pipeline safety policies and objectives
Outputs (in writing): 
○  summary assessment of PSMS effectiveness; 
○  decision and actions; 
○  changes to resources; 
○  improvement to processes and procedures; 
Management recommends changes to Top Management. Recommendations are integrated into the next iteration of the PSMS.  The Operator periodically evaluates new technology for PL safety.</t>
  </si>
  <si>
    <t>11.1.1
11.1.2.a
11.1.2.b
11.1.2.c
11.1.2.d
11.1.2.e
11.1.2.f
11.1.2.g
11.1.2.h
11.1.2.i
11.1.2.j
11.1.3-1
11.1.3-2
11.1.3-3
11.3-1
11.3-2
11.4-2
5.1-3
5.4.2.j
5.6.b</t>
  </si>
  <si>
    <t xml:space="preserve">Top Management reviews and approves the Management review outputs at least annually. </t>
  </si>
  <si>
    <t>Commitment</t>
  </si>
  <si>
    <t>Goals and Objectives</t>
  </si>
  <si>
    <t>Accountabilities</t>
  </si>
  <si>
    <t>PSMS Scope</t>
  </si>
  <si>
    <t>Incentives</t>
  </si>
  <si>
    <t>Safety Culture Tone</t>
  </si>
  <si>
    <t>Top Management exhibits and communicates clear commitment to the PSMS internally at all levels of the organization and externally.  (see Section 6 Stakeholder Engagement when answering this question).</t>
  </si>
  <si>
    <t>Top Management determines policies, goals, and objectives (measurable and consistent with overall safety policies and objectives) for the PSMS, with high-level performance measures. (see Section 10 Safety Assurance when answering this question).</t>
  </si>
  <si>
    <t xml:space="preserve">Top Management ensures that the PSMS has clear accountabilities (including executives and managers), objective-focused day-to-day activities, exception reporting, coordination between interrelated functions, and adequate resources. </t>
  </si>
  <si>
    <t>Top Management ensures that the PSMS addresses the following:
○  Resource allocation - identify and review assets, systems, and other resources needed to operate in a safe, environmentally sound, and efficient manner, and that management has the appropriate resource allocation authority.  (See Section 11 Management Review and Continuous Improvement).
○  Evaluate and approve recommended changes to the PSMS (See Section 11 Management Review and Continuous Improvement).
○  Review operations performance and its impact on pipeline safety  (See Section 10 Safety Assurance)
○  Audit and evaluation plans - define the schedule and locations for upcoming audits and evaluations  (See Section 10 Safety Assurance)
○  Incentives - review how incentives encourage safety and conformance with the PSMS, and make adjustments in the incentive plan that are expected to make it more effective.  (See Section 11 Management Review and Continuous Improvement).
○  Pipeline system assessment - review the pipeline system's condition.  (See Section 7 Risk Management).
○  Pipeline asset integrity management shall be updated by integrity management subject matter experts on known threats, assessment and repair effectiveness, and adequacy of the plan(s).  (See Section 7 Risk Management).
○  Ensure routine processes are in place to foster deliberate communication, risk reduction, and continuous improvement.  (See Section 7 Risk Management).
Review processes and progress to reduce risk, including:
+  Communicating incident investigation findings and lessons learned
+  Construction progress - scope, schedule, and cost efficiency and productivity enhancements
+  Progress on employee and contractor safety programs
+  Review of leading indicators and their meanings</t>
  </si>
  <si>
    <t>Top Management ensures personnel policies support the PSMS, including appraisal, recognition, and discipline.</t>
  </si>
  <si>
    <t>Top Management creates an open and healthy safety culture promoting mutual trust with a focus on risk identification and management (see intro page xi)</t>
  </si>
  <si>
    <t>5.4.1.e
5.5-2
5.6.a
5.4.1.m
5.6.c
5.6.d
5.4.1.j
5.6.e
5.6.f
5.6.g
5.4.1.d
5.6-1
5.6.h
11.2</t>
  </si>
  <si>
    <t>PSMS Design</t>
  </si>
  <si>
    <t>PSMS Execution</t>
  </si>
  <si>
    <t>Competence Execution</t>
  </si>
  <si>
    <t>Resource Allocation</t>
  </si>
  <si>
    <t>Risk Focus</t>
  </si>
  <si>
    <t>Management ensures PSMS processes, procedures, and systems are integrated, address regulatory requirements; have clear connection to Objectives and performance measures, with sharing across the organization, that personnel are assigned with clear responsibilities, accountabilities, and authorities, and that operations communication routinely occurs with employees and contractors.</t>
  </si>
  <si>
    <t>Management ensures PSMS processes, procedures, and systems are monitored and that management (and top management, as appropriate) is notified if requirements are not completed when due.</t>
  </si>
  <si>
    <t>Management ensures PSMS training and competence are integrated, address regulatory requirements; have clear connection to Objectives and performance measures, with sharing across the organization, and that personnel are assigned.  (See Section 13 Competence, Awareness, and Training).</t>
  </si>
  <si>
    <t>Management ensures that budgets and resources are adequate for the PSMS, allocates resources, and seeks additional resources when necessary.</t>
  </si>
  <si>
    <t>Management assesses, evaluates, and improves the safety culture. (see intro page xi)</t>
  </si>
  <si>
    <t>Management ensures that risk management occurs routinely.</t>
  </si>
  <si>
    <t>5.3.a
5.3.b
5.3.c
5.4.2.a
5.4.2.b
5.4.2.g
5.4.2.h
5.4.2.i
5.5-1</t>
  </si>
  <si>
    <t>Employees:</t>
  </si>
  <si>
    <t>Employees follow procedures.</t>
  </si>
  <si>
    <t>Employees identify and suggest improvements to procedures, including addressing abnormal conditions or nonconforming processes or procedures.</t>
  </si>
  <si>
    <t>Employees identify and reveal risks to Management and take action to prevent cascading failures / catastrophes.</t>
  </si>
  <si>
    <t>Procedure Use</t>
  </si>
  <si>
    <t>Procedure Improvement</t>
  </si>
  <si>
    <t>Risk Awareness</t>
  </si>
  <si>
    <t>Short Question Name</t>
  </si>
  <si>
    <t>7. Management Review and Continuous Improvement - Section 11</t>
  </si>
  <si>
    <t>1. Leadership and Management Commitment - Section 5</t>
  </si>
  <si>
    <t>6. Safety Assurance - Section 10</t>
  </si>
  <si>
    <t>10. Documentation and Record Keeping - Section 14</t>
  </si>
  <si>
    <t>9. Competence, Awareness, and Training - Section 13</t>
  </si>
  <si>
    <t>8. Emergency Preparedness and Response - Section 12</t>
  </si>
  <si>
    <t>2. Stakeholder Engagement - Section 6</t>
  </si>
  <si>
    <t>5. Incident Investigation, Evaluation, and Lessons Learned - Section 9</t>
  </si>
  <si>
    <t>3. Risk Management - Section 7</t>
  </si>
  <si>
    <t>4. Operational Controls - Section 8</t>
  </si>
  <si>
    <t>Element # / Requirement / Section #</t>
  </si>
  <si>
    <t xml:space="preserve"> question score, not an average of every Element score.</t>
  </si>
  <si>
    <t>Operator Results v/ Industry Peer Averages</t>
  </si>
  <si>
    <t>Industry Avg.</t>
  </si>
  <si>
    <t>Gas Distribution</t>
  </si>
  <si>
    <t>Gas Transmission</t>
  </si>
  <si>
    <t>Liquid Transmission</t>
  </si>
  <si>
    <t>ROW incidents / kmile</t>
  </si>
  <si>
    <t>PHMSA IPE / kmile</t>
  </si>
  <si>
    <t>OSHA Injury Rate</t>
  </si>
  <si>
    <t>ROW Incidents / kmile</t>
  </si>
  <si>
    <t>Incidents with public impacts / kmile</t>
  </si>
  <si>
    <t>Incidents / kmile (main and services)</t>
  </si>
  <si>
    <t>Relative KPI Results</t>
  </si>
  <si>
    <t>Automatic Deductions</t>
  </si>
  <si>
    <t># Incidents with PHMSA Fatalities (might also have PHMSA injuries)</t>
  </si>
  <si>
    <t># Non-Fatal Incidents with PHMSA Injuries</t>
  </si>
  <si>
    <t># Incidents</t>
  </si>
  <si>
    <t>Relative KPI Scoring</t>
  </si>
  <si>
    <t>Automatic Deductions Scoring</t>
  </si>
  <si>
    <t>-0.25</t>
  </si>
  <si>
    <t>-0.5</t>
  </si>
  <si>
    <t>Each Incident</t>
  </si>
  <si>
    <t>Deduction</t>
  </si>
  <si>
    <t>KPI Score</t>
  </si>
  <si>
    <t>Avg. KPI Score</t>
  </si>
  <si>
    <t>Final KPI Score (after deductions)</t>
  </si>
  <si>
    <t>Ratio</t>
  </si>
  <si>
    <t>Operator Averages v/ Industry Peer Averages</t>
  </si>
  <si>
    <t>Use the most recent 12 months for PHMSA injury and fatality data regardless of operator size.</t>
  </si>
  <si>
    <t>Data Sources</t>
  </si>
  <si>
    <t>Operator Avg.*</t>
  </si>
  <si>
    <t xml:space="preserve"> * Leave all inapplicable Operator Average score cells blank, and they will automatically not be included in the KPI scoring.  See below for timeframe to calculate operator averages.  </t>
  </si>
  <si>
    <t>Company Implementation Score (avg)</t>
  </si>
  <si>
    <t>PSMS Element Implementation</t>
  </si>
  <si>
    <t xml:space="preserve"> Note: The company implementation score is an average of every</t>
  </si>
  <si>
    <t>Effectiveness Score</t>
  </si>
  <si>
    <t>Incidents with public impacts / kmile (main and services)</t>
  </si>
  <si>
    <t>Incidents: Use the most recent data available.</t>
  </si>
  <si>
    <t xml:space="preserve">Use the most recent 12 months or reporting year for OSHA data. </t>
  </si>
  <si>
    <t xml:space="preserve">Use 3 years of data for all operators to calculate that operator's KPI averages. </t>
  </si>
  <si>
    <t>Note: the OSHA injury rate for all PL segments in 2016 ranges from 0.7 to 0.9, including construction.</t>
  </si>
  <si>
    <t>&lt;= 25%</t>
  </si>
  <si>
    <t>&gt;25% to &lt;= 50%</t>
  </si>
  <si>
    <t>&gt;50% but &lt;= 75%</t>
  </si>
  <si>
    <t>&lt;75% to &lt;=90%</t>
  </si>
  <si>
    <t>&lt;90% to &lt;= 150%</t>
  </si>
  <si>
    <t>&gt;150% but &lt;= 200%</t>
  </si>
  <si>
    <t>&gt;200%</t>
  </si>
  <si>
    <t>Units</t>
  </si>
  <si>
    <t>Industry Average</t>
  </si>
  <si>
    <t>Operator Average</t>
  </si>
  <si>
    <t># / kmile</t>
  </si>
  <si>
    <t>IPE Releases: O&amp;M Cause</t>
  </si>
  <si>
    <t>IPE Releases: IM Cause</t>
  </si>
  <si>
    <t>IPE Releases: Other Cause</t>
  </si>
  <si>
    <t>Total IPE Releases</t>
  </si>
  <si>
    <t># / MMbbl-Miles</t>
  </si>
  <si>
    <t xml:space="preserve">Immediate repairs </t>
  </si>
  <si>
    <t>Onshore PL ROW releases</t>
  </si>
  <si>
    <t># / MMbbl-miles</t>
  </si>
  <si>
    <t>bbls / kmiles</t>
  </si>
  <si>
    <t>bbls / MMbbl-miles</t>
  </si>
  <si>
    <t xml:space="preserve">   "</t>
  </si>
  <si>
    <t>Onshore PL ROW releases: O&amp;M Cause</t>
  </si>
  <si>
    <t>Onshore PL ROW releases: IM Cause</t>
  </si>
  <si>
    <t>Onshore PL ROW releases: Crude</t>
  </si>
  <si>
    <t>Onshore PL ROW releases: Ref. Prod.</t>
  </si>
  <si>
    <t>Onshore PL ROW releases: HVL</t>
  </si>
  <si>
    <t>Onshore PL ROW releases in HCAs</t>
  </si>
  <si>
    <t># / kmiles in HCAs</t>
  </si>
  <si>
    <t>Primary Method of Release Identification</t>
  </si>
  <si>
    <t xml:space="preserve"> - Controlled by Operator</t>
  </si>
  <si>
    <t xml:space="preserve"> - 3rd Party</t>
  </si>
  <si>
    <t xml:space="preserve"> - Emergency Responder</t>
  </si>
  <si>
    <t xml:space="preserve"> - Other</t>
  </si>
  <si>
    <t># / ktanks</t>
  </si>
  <si>
    <t># / Mbbls Est. Storage</t>
  </si>
  <si>
    <t>bbls / ktanks</t>
  </si>
  <si>
    <t>bbls / Mbbls Est. Storage</t>
  </si>
  <si>
    <t xml:space="preserve">  - Equipment Failure</t>
  </si>
  <si>
    <t xml:space="preserve">  - Incorrect Operation</t>
  </si>
  <si>
    <t xml:space="preserve">  - Corrosion Failure</t>
  </si>
  <si>
    <t xml:space="preserve">  - All other causes</t>
  </si>
  <si>
    <t xml:space="preserve">  - Crude</t>
  </si>
  <si>
    <t xml:space="preserve">  - Refined Products</t>
  </si>
  <si>
    <t xml:space="preserve">  - HVL</t>
  </si>
  <si>
    <t>ASSET METRICS</t>
  </si>
  <si>
    <t>OPERATIONAL METRICS</t>
  </si>
  <si>
    <t>Miles of Pipe by Decade Installed</t>
  </si>
  <si>
    <t xml:space="preserve">  - 1920-1929</t>
  </si>
  <si>
    <t xml:space="preserve">  - 1930-1939</t>
  </si>
  <si>
    <t xml:space="preserve">  - 1940-1949</t>
  </si>
  <si>
    <t xml:space="preserve">  - 1950-1959</t>
  </si>
  <si>
    <t xml:space="preserve">  - 1960-1969</t>
  </si>
  <si>
    <t xml:space="preserve">  - 1970-1979</t>
  </si>
  <si>
    <t xml:space="preserve">  - 1980-1989</t>
  </si>
  <si>
    <t xml:space="preserve">  - 1990-1999</t>
  </si>
  <si>
    <t xml:space="preserve">  - 2000-2009</t>
  </si>
  <si>
    <t xml:space="preserve">  - 2010-2019</t>
  </si>
  <si>
    <t xml:space="preserve">  - Pre-1920s</t>
  </si>
  <si>
    <t xml:space="preserve">  - Unknown</t>
  </si>
  <si>
    <t>Miles of Bare Pipe</t>
  </si>
  <si>
    <t xml:space="preserve">  - without CP</t>
  </si>
  <si>
    <t xml:space="preserve">  - with CP</t>
  </si>
  <si>
    <t>Miles of pre-1970 LF ERW Pipe</t>
  </si>
  <si>
    <t xml:space="preserve">  - Dent or deformation tools</t>
  </si>
  <si>
    <t xml:space="preserve">  - Crack or long seam defect detection tools</t>
  </si>
  <si>
    <t xml:space="preserve">  - Any other internal inspection tools</t>
  </si>
  <si>
    <t xml:space="preserve">  - Corrosion or metal loss tools</t>
  </si>
  <si>
    <t>Inspections by Tool Type - sum 5 years</t>
  </si>
  <si>
    <t>ECDA Inspections - sum 5 years</t>
  </si>
  <si>
    <t>Anomalies Repaired / kmile - Sum 5 Years</t>
  </si>
  <si>
    <t>Total Miles</t>
  </si>
  <si>
    <t>% of PL miles</t>
  </si>
  <si>
    <t>% of accidents</t>
  </si>
  <si>
    <t>Immediate Repairs / HCA kmile - Sum 5 Years</t>
  </si>
  <si>
    <t>Pres. Test Leaks &amp; Ruptures / Tested kMiles - Sum 5 years</t>
  </si>
  <si>
    <t>Regulated Gathering Mileage</t>
  </si>
  <si>
    <t>Regulated Gathering - % of Mileage</t>
  </si>
  <si>
    <t xml:space="preserve"> - &lt;=50 kbbls</t>
  </si>
  <si>
    <t xml:space="preserve"> - &gt;50 kbbls to 100 kbbls</t>
  </si>
  <si>
    <t xml:space="preserve"> - &gt;100 kbbls to 150 kbbls</t>
  </si>
  <si>
    <t xml:space="preserve"> - &gt;150 kbbls</t>
  </si>
  <si>
    <t>% of breakout tanks</t>
  </si>
  <si>
    <t>Breakout Tanks by Size Range</t>
  </si>
  <si>
    <t>Pipe operating at unknown stress levels - miles</t>
  </si>
  <si>
    <t>Pipe operating at unknown stress levels - % of mileage</t>
  </si>
  <si>
    <t>HCA Miles by Type</t>
  </si>
  <si>
    <t xml:space="preserve"> - High Population</t>
  </si>
  <si>
    <t xml:space="preserve"> - Other Population</t>
  </si>
  <si>
    <t xml:space="preserve"> - Drinking Water USA</t>
  </si>
  <si>
    <t xml:space="preserve"> - Ecological USA</t>
  </si>
  <si>
    <t xml:space="preserve"> - Commercially Navigable Waterway</t>
  </si>
  <si>
    <t xml:space="preserve"> - Total HCA (not sum of above, because of overlap)</t>
  </si>
  <si>
    <t># / MMscf</t>
  </si>
  <si>
    <t>Gathering Line Releases</t>
  </si>
  <si>
    <t>MCF Unintentionally Released</t>
  </si>
  <si>
    <t>All Incidents: IM Cause</t>
  </si>
  <si>
    <t>All Incidents: O&amp;M Cause</t>
  </si>
  <si>
    <t>Unintentional MCF Released: IM Cause</t>
  </si>
  <si>
    <t>Unintentional MCF Released: O&amp;M Cause</t>
  </si>
  <si>
    <t>Releases by Class Location</t>
  </si>
  <si>
    <t>Leaks Eliminated / Repaired</t>
  </si>
  <si>
    <t># / year</t>
  </si>
  <si>
    <t>Inspections by Tool Type - sum 7 years</t>
  </si>
  <si>
    <t>ECDA Inspections - sum 7 years</t>
  </si>
  <si>
    <t>Anomalies Repaired / kmile - Sum 7 Years</t>
  </si>
  <si>
    <t>Immediate Repairs / HCA kmile - Sum 7 Years</t>
  </si>
  <si>
    <t>HCA Releases / HCA kmile</t>
  </si>
  <si>
    <t>NG Transmission Miles with Incomplete MAOP Records</t>
  </si>
  <si>
    <t>NG Transmission Miles Unable to Internally Inspect</t>
  </si>
  <si>
    <t xml:space="preserve"> - Class 1</t>
  </si>
  <si>
    <t xml:space="preserve"> - Class 2</t>
  </si>
  <si>
    <t xml:space="preserve"> - Class 3</t>
  </si>
  <si>
    <t xml:space="preserve"> - Class 4</t>
  </si>
  <si>
    <t xml:space="preserve">  - Pre-1940s</t>
  </si>
  <si>
    <t>Scheduled conditions</t>
  </si>
  <si>
    <t>Immediate repair conditions</t>
  </si>
  <si>
    <t>Known system Leaks scheduled for repair</t>
  </si>
  <si>
    <t># last report</t>
  </si>
  <si>
    <t># / kservice</t>
  </si>
  <si>
    <t>IPE Releases</t>
  </si>
  <si>
    <t>Mechanical Fitting Failures (MFF)</t>
  </si>
  <si>
    <t>% of incidents</t>
  </si>
  <si>
    <t>MFF by Fitting Type</t>
  </si>
  <si>
    <t>MFF by Material</t>
  </si>
  <si>
    <t>Incidents by Installation Decade</t>
  </si>
  <si>
    <t>Miles of Cast / Wrought Iron Pipe</t>
  </si>
  <si>
    <t>Leaks on Mains</t>
  </si>
  <si>
    <t>Leaks on Services</t>
  </si>
  <si>
    <t>Leaks on Mains caused by Excavation damages</t>
  </si>
  <si>
    <t>Leaks on Services caused by Excavation damages</t>
  </si>
  <si>
    <t xml:space="preserve">     Bolted</t>
  </si>
  <si>
    <t xml:space="preserve">     Nut Follower</t>
  </si>
  <si>
    <t xml:space="preserve">     Other Compression Type Fitting</t>
  </si>
  <si>
    <t xml:space="preserve">     Stab</t>
  </si>
  <si>
    <t xml:space="preserve">     Brass</t>
  </si>
  <si>
    <t xml:space="preserve">     Combination</t>
  </si>
  <si>
    <t xml:space="preserve">     Other</t>
  </si>
  <si>
    <t xml:space="preserve">     Plastic</t>
  </si>
  <si>
    <t xml:space="preserve">     Steel</t>
  </si>
  <si>
    <t xml:space="preserve">     Unknown</t>
  </si>
  <si>
    <t xml:space="preserve">Facility and Tank Releases, by Cause: </t>
  </si>
  <si>
    <t xml:space="preserve">Facility and Tank Releases, by Commodity: </t>
  </si>
  <si>
    <t>Facility and Tank Releases/yr</t>
  </si>
  <si>
    <t>Scheduled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</si>
</sst>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yy\.m\.d;@"/>
    <numFmt numFmtId="167" formatCode="###0;###0"/>
    <numFmt numFmtId="168" formatCode="0.0000"/>
    <numFmt numFmtId="169" formatCode="_(* #,##0_);_(* \(#,##0\);_(* &quot;-&quot;??_);_(@_)"/>
    <numFmt numFmtId="170" formatCode="0.0%"/>
  </numFmts>
  <fonts count="28" x14ac:knownFonts="1">
    <font>
      <sz val="11"/>
      <color theme="1"/>
      <name val="Calibri"/>
      <family val="2"/>
      <scheme val="minor"/>
    </font>
    <font>
      <b/>
      <sz val="14"/>
      <color theme="1"/>
      <name val="Calibri"/>
      <family val="2"/>
      <scheme val="minor"/>
    </font>
    <font>
      <sz val="12"/>
      <color theme="1"/>
      <name val="Times New Roman"/>
      <family val="1"/>
    </font>
    <font>
      <sz val="12"/>
      <color theme="1"/>
      <name val="Symbol"/>
      <family val="1"/>
      <charset val="2"/>
    </font>
    <font>
      <sz val="16"/>
      <color theme="1"/>
      <name val="Times New Roman"/>
      <family val="1"/>
    </font>
    <font>
      <sz val="14"/>
      <color theme="1"/>
      <name val="Times New Roman"/>
      <family val="1"/>
    </font>
    <font>
      <sz val="16"/>
      <color theme="1"/>
      <name val="Calibri"/>
      <family val="2"/>
      <scheme val="minor"/>
    </font>
    <font>
      <sz val="14"/>
      <color theme="1"/>
      <name val="Calibri"/>
      <family val="2"/>
      <scheme val="minor"/>
    </font>
    <font>
      <u/>
      <sz val="12"/>
      <color theme="1"/>
      <name val="Times New Roman"/>
      <family val="1"/>
    </font>
    <font>
      <sz val="9"/>
      <color indexed="81"/>
      <name val="Tahoma"/>
      <family val="2"/>
    </font>
    <font>
      <b/>
      <sz val="9"/>
      <color indexed="81"/>
      <name val="Tahoma"/>
      <family val="2"/>
    </font>
    <font>
      <b/>
      <sz val="11"/>
      <color theme="1"/>
      <name val="Calibri"/>
      <family val="2"/>
      <scheme val="minor"/>
    </font>
    <font>
      <b/>
      <sz val="11"/>
      <color rgb="FF000000"/>
      <name val="Calibri"/>
      <family val="2"/>
    </font>
    <font>
      <sz val="11"/>
      <name val="Calibri"/>
      <family val="2"/>
    </font>
    <font>
      <b/>
      <sz val="11"/>
      <name val="Calibri"/>
      <family val="2"/>
    </font>
    <font>
      <sz val="11"/>
      <name val="Calibri"/>
      <family val="2"/>
      <scheme val="minor"/>
    </font>
    <font>
      <b/>
      <sz val="11"/>
      <name val="Calibri"/>
      <family val="2"/>
      <scheme val="minor"/>
    </font>
    <font>
      <sz val="16"/>
      <color rgb="FF000000"/>
      <name val="Times New Roman"/>
      <family val="1"/>
    </font>
    <font>
      <b/>
      <sz val="12"/>
      <color rgb="FF000000"/>
      <name val="Times New Roman"/>
      <family val="1"/>
    </font>
    <font>
      <b/>
      <sz val="16"/>
      <color theme="1"/>
      <name val="Calibri"/>
      <family val="2"/>
      <scheme val="minor"/>
    </font>
    <font>
      <sz val="24"/>
      <color theme="1"/>
      <name val="Times New Roman"/>
      <family val="1"/>
    </font>
    <font>
      <sz val="12"/>
      <color rgb="FF000000"/>
      <name val="Times New Roman"/>
      <family val="1"/>
    </font>
    <font>
      <sz val="12"/>
      <color theme="1"/>
      <name val="Calibri"/>
      <family val="2"/>
      <scheme val="minor"/>
    </font>
    <font>
      <sz val="12"/>
      <name val="Times New Roman"/>
      <family val="1"/>
    </font>
    <font>
      <sz val="11"/>
      <color rgb="FF000000"/>
      <name val="Calibri"/>
      <family val="2"/>
      <scheme val="minor"/>
    </font>
    <font>
      <sz val="11"/>
      <color theme="1"/>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9" fontId="25" fillId="0" borderId="0" applyFont="0" applyFill="0" applyBorder="0" applyAlignment="0" applyProtection="0"/>
    <xf numFmtId="43" fontId="25" fillId="0" borderId="0" applyFont="0" applyFill="0" applyBorder="0" applyAlignment="0" applyProtection="0"/>
  </cellStyleXfs>
  <cellXfs count="136">
    <xf numFmtId="0" fontId="0" fillId="0" borderId="0" xfId="0"/>
    <xf numFmtId="0" fontId="1" fillId="0" borderId="0" xfId="0" applyFont="1" applyAlignment="1">
      <alignment wrapText="1"/>
    </xf>
    <xf numFmtId="0" fontId="0" fillId="0" borderId="0" xfId="0" applyAlignment="1">
      <alignment wrapText="1"/>
    </xf>
    <xf numFmtId="0" fontId="3" fillId="0" borderId="0" xfId="0" applyFont="1" applyAlignment="1">
      <alignment horizontal="left" vertical="center" wrapText="1"/>
    </xf>
    <xf numFmtId="0" fontId="0" fillId="0" borderId="0" xfId="0" applyAlignment="1"/>
    <xf numFmtId="0" fontId="7" fillId="0" borderId="0" xfId="0" applyFont="1" applyAlignment="1">
      <alignment wrapText="1"/>
    </xf>
    <xf numFmtId="0" fontId="5" fillId="0" borderId="0" xfId="0" applyFont="1" applyAlignment="1"/>
    <xf numFmtId="0" fontId="4" fillId="0" borderId="0" xfId="0" applyFont="1" applyAlignment="1"/>
    <xf numFmtId="0" fontId="2" fillId="0" borderId="0" xfId="0" applyFont="1" applyAlignment="1">
      <alignment vertical="center" wrapText="1"/>
    </xf>
    <xf numFmtId="0" fontId="5" fillId="0" borderId="0" xfId="0" applyFont="1" applyFill="1" applyAlignment="1"/>
    <xf numFmtId="0" fontId="0" fillId="0" borderId="0" xfId="0" applyFill="1" applyAlignment="1">
      <alignment wrapText="1"/>
    </xf>
    <xf numFmtId="164" fontId="0" fillId="0" borderId="2" xfId="0" applyNumberFormat="1" applyBorder="1" applyAlignment="1">
      <alignment horizontal="center"/>
    </xf>
    <xf numFmtId="0" fontId="0" fillId="0" borderId="0" xfId="0" applyFill="1" applyAlignment="1">
      <alignment horizontal="center"/>
    </xf>
    <xf numFmtId="0" fontId="0" fillId="0" borderId="0" xfId="0" applyFont="1" applyFill="1"/>
    <xf numFmtId="0" fontId="0" fillId="0" borderId="0" xfId="0" applyFont="1" applyAlignment="1">
      <alignment vertical="top" wrapText="1"/>
    </xf>
    <xf numFmtId="0" fontId="0" fillId="0" borderId="0" xfId="0" applyAlignment="1">
      <alignment horizontal="left" vertical="top"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4" borderId="7" xfId="0" applyFont="1" applyFill="1" applyBorder="1" applyAlignment="1" applyProtection="1">
      <alignment horizontal="center" vertical="center" wrapText="1"/>
      <protection locked="0"/>
    </xf>
    <xf numFmtId="165" fontId="12" fillId="0" borderId="8" xfId="0" applyNumberFormat="1" applyFont="1" applyFill="1" applyBorder="1" applyAlignment="1">
      <alignment horizontal="center" vertical="center" wrapText="1"/>
    </xf>
    <xf numFmtId="165" fontId="12" fillId="0" borderId="9" xfId="0" applyNumberFormat="1" applyFont="1" applyFill="1" applyBorder="1" applyAlignment="1">
      <alignment horizontal="center" vertical="center" wrapText="1"/>
    </xf>
    <xf numFmtId="0" fontId="13" fillId="0" borderId="9" xfId="0" applyFont="1" applyFill="1" applyBorder="1" applyAlignment="1">
      <alignment horizontal="left" vertical="top" wrapText="1"/>
    </xf>
    <xf numFmtId="0" fontId="0" fillId="0" borderId="9" xfId="0" applyFont="1" applyBorder="1" applyAlignment="1">
      <alignment vertical="top" wrapText="1"/>
    </xf>
    <xf numFmtId="0" fontId="0" fillId="0" borderId="10" xfId="0" applyBorder="1" applyAlignment="1" applyProtection="1">
      <alignment horizontal="left" vertical="top" wrapText="1"/>
      <protection locked="0"/>
    </xf>
    <xf numFmtId="165" fontId="12" fillId="0" borderId="1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top" wrapText="1"/>
    </xf>
    <xf numFmtId="0" fontId="0" fillId="0" borderId="2" xfId="0" applyFont="1" applyBorder="1" applyAlignment="1">
      <alignment vertical="top" wrapText="1"/>
    </xf>
    <xf numFmtId="0" fontId="0" fillId="0" borderId="12" xfId="0" applyBorder="1" applyAlignment="1" applyProtection="1">
      <alignment horizontal="left" vertical="top" wrapText="1"/>
      <protection locked="0"/>
    </xf>
    <xf numFmtId="0" fontId="0" fillId="0" borderId="2" xfId="0" applyFont="1" applyFill="1" applyBorder="1" applyAlignment="1">
      <alignment horizontal="left" vertical="top" wrapText="1"/>
    </xf>
    <xf numFmtId="0" fontId="13" fillId="5" borderId="2" xfId="0" applyFont="1" applyFill="1" applyBorder="1" applyAlignment="1">
      <alignment horizontal="left" vertical="top"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5" borderId="2" xfId="0" applyFont="1" applyFill="1" applyBorder="1" applyAlignment="1">
      <alignment horizontal="left" vertical="top" wrapText="1"/>
    </xf>
    <xf numFmtId="0" fontId="15" fillId="0" borderId="2" xfId="0" applyFont="1" applyFill="1" applyBorder="1" applyAlignment="1">
      <alignment vertical="top" wrapText="1"/>
    </xf>
    <xf numFmtId="0" fontId="0" fillId="0" borderId="2" xfId="0" applyFont="1" applyFill="1" applyBorder="1" applyAlignment="1">
      <alignment vertical="top" wrapText="1"/>
    </xf>
    <xf numFmtId="166" fontId="12" fillId="0" borderId="11" xfId="0" quotePrefix="1" applyNumberFormat="1" applyFont="1" applyFill="1" applyBorder="1" applyAlignment="1">
      <alignment horizontal="center" vertical="center" wrapText="1"/>
    </xf>
    <xf numFmtId="166" fontId="12" fillId="0" borderId="2" xfId="0" quotePrefix="1"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7" fontId="12" fillId="0" borderId="1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3" fillId="0" borderId="14" xfId="0" applyFont="1" applyFill="1" applyBorder="1" applyAlignment="1">
      <alignment horizontal="left" vertical="top" wrapText="1"/>
    </xf>
    <xf numFmtId="0" fontId="0" fillId="0" borderId="14" xfId="0" applyFont="1" applyBorder="1" applyAlignment="1">
      <alignment vertical="top" wrapText="1"/>
    </xf>
    <xf numFmtId="0" fontId="0" fillId="0" borderId="15" xfId="0" applyBorder="1" applyAlignment="1" applyProtection="1">
      <alignment horizontal="left" vertical="top" wrapText="1"/>
      <protection locked="0"/>
    </xf>
    <xf numFmtId="167" fontId="12" fillId="0" borderId="2" xfId="0" quotePrefix="1" applyNumberFormat="1" applyFont="1" applyFill="1" applyBorder="1" applyAlignment="1">
      <alignment horizontal="center" vertical="center" wrapText="1"/>
    </xf>
    <xf numFmtId="165" fontId="12" fillId="0" borderId="2" xfId="0" quotePrefix="1" applyNumberFormat="1" applyFont="1" applyFill="1" applyBorder="1" applyAlignment="1">
      <alignment horizontal="center" vertical="center" wrapText="1"/>
    </xf>
    <xf numFmtId="0" fontId="16" fillId="0" borderId="0" xfId="0" applyFont="1" applyAlignment="1">
      <alignment wrapText="1"/>
    </xf>
    <xf numFmtId="0" fontId="11" fillId="0" borderId="0" xfId="0" applyFont="1" applyAlignment="1">
      <alignment wrapText="1"/>
    </xf>
    <xf numFmtId="165" fontId="12" fillId="0" borderId="0" xfId="0" applyNumberFormat="1" applyFont="1" applyFill="1" applyBorder="1" applyAlignment="1">
      <alignment horizontal="center" vertical="center" wrapText="1"/>
    </xf>
    <xf numFmtId="0" fontId="0" fillId="0" borderId="0" xfId="0"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top" wrapText="1"/>
    </xf>
    <xf numFmtId="0" fontId="0" fillId="2" borderId="0" xfId="0" applyFill="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5" fillId="0" borderId="0" xfId="0" applyFont="1" applyFill="1" applyBorder="1" applyAlignment="1"/>
    <xf numFmtId="164" fontId="19" fillId="0" borderId="1" xfId="0" applyNumberFormat="1" applyFont="1" applyBorder="1" applyAlignment="1">
      <alignment horizontal="center"/>
    </xf>
    <xf numFmtId="0" fontId="2" fillId="0" borderId="0" xfId="0" applyFont="1" applyBorder="1" applyAlignment="1">
      <alignment horizontal="left" vertical="center" wrapText="1" indent="1"/>
    </xf>
    <xf numFmtId="0" fontId="0" fillId="0" borderId="0" xfId="0" applyBorder="1" applyAlignment="1">
      <alignment wrapText="1"/>
    </xf>
    <xf numFmtId="0" fontId="0" fillId="0" borderId="0" xfId="0" quotePrefix="1" applyAlignment="1">
      <alignment wrapText="1"/>
    </xf>
    <xf numFmtId="0" fontId="0" fillId="0" borderId="2" xfId="0" applyBorder="1" applyAlignment="1">
      <alignment wrapText="1"/>
    </xf>
    <xf numFmtId="0" fontId="11" fillId="0" borderId="0" xfId="0" applyFont="1" applyBorder="1" applyAlignment="1">
      <alignment horizontal="right" wrapText="1"/>
    </xf>
    <xf numFmtId="0" fontId="11" fillId="0" borderId="0" xfId="0" applyFont="1" applyBorder="1" applyAlignment="1">
      <alignment horizontal="right"/>
    </xf>
    <xf numFmtId="0" fontId="7" fillId="7" borderId="0" xfId="0" applyFont="1" applyFill="1" applyAlignment="1">
      <alignment horizontal="center" wrapText="1"/>
    </xf>
    <xf numFmtId="0" fontId="7" fillId="8" borderId="0" xfId="0" applyFont="1" applyFill="1" applyAlignment="1">
      <alignment horizontal="center" wrapText="1"/>
    </xf>
    <xf numFmtId="0" fontId="7" fillId="9" borderId="0" xfId="0" applyFont="1" applyFill="1" applyAlignment="1">
      <alignment wrapText="1"/>
    </xf>
    <xf numFmtId="0" fontId="7" fillId="0" borderId="17" xfId="0" applyFont="1" applyBorder="1" applyAlignment="1">
      <alignment wrapText="1"/>
    </xf>
    <xf numFmtId="0" fontId="7" fillId="0" borderId="17" xfId="0" applyFont="1" applyBorder="1" applyAlignment="1"/>
    <xf numFmtId="0" fontId="0" fillId="0" borderId="17" xfId="0" applyBorder="1"/>
    <xf numFmtId="0" fontId="0" fillId="2" borderId="0" xfId="0" applyFill="1" applyAlignment="1">
      <alignment wrapText="1"/>
    </xf>
    <xf numFmtId="0" fontId="0" fillId="2" borderId="0" xfId="0" applyFill="1"/>
    <xf numFmtId="0" fontId="0" fillId="0" borderId="17" xfId="0" applyBorder="1" applyAlignment="1">
      <alignment wrapText="1"/>
    </xf>
    <xf numFmtId="0" fontId="0" fillId="0" borderId="0" xfId="0" quotePrefix="1" applyBorder="1"/>
    <xf numFmtId="0" fontId="0" fillId="0" borderId="0" xfId="0" applyFill="1" applyBorder="1"/>
    <xf numFmtId="2" fontId="0" fillId="0" borderId="2" xfId="0" applyNumberFormat="1" applyBorder="1" applyAlignment="1">
      <alignment wrapText="1"/>
    </xf>
    <xf numFmtId="0" fontId="0" fillId="0" borderId="0" xfId="0" quotePrefix="1" applyAlignment="1">
      <alignment horizontal="right" wrapText="1"/>
    </xf>
    <xf numFmtId="0" fontId="0" fillId="0" borderId="0" xfId="0" applyAlignment="1">
      <alignment horizontal="right" wrapText="1"/>
    </xf>
    <xf numFmtId="0" fontId="0" fillId="6" borderId="2" xfId="0" applyFill="1" applyBorder="1"/>
    <xf numFmtId="0" fontId="11" fillId="0" borderId="18" xfId="0" applyFont="1" applyBorder="1" applyAlignment="1">
      <alignment horizontal="right"/>
    </xf>
    <xf numFmtId="0" fontId="4" fillId="0" borderId="0" xfId="0" applyFont="1" applyAlignment="1">
      <alignment horizontal="right"/>
    </xf>
    <xf numFmtId="0" fontId="0" fillId="0" borderId="0" xfId="0" applyAlignment="1">
      <alignment horizontal="right"/>
    </xf>
    <xf numFmtId="0" fontId="20" fillId="0" borderId="18" xfId="0" applyFont="1" applyBorder="1" applyAlignment="1">
      <alignment horizontal="right"/>
    </xf>
    <xf numFmtId="164" fontId="20" fillId="0" borderId="1" xfId="0" applyNumberFormat="1" applyFont="1" applyBorder="1" applyAlignment="1"/>
    <xf numFmtId="164" fontId="4" fillId="0" borderId="2" xfId="0" applyNumberFormat="1" applyFont="1" applyBorder="1" applyAlignment="1"/>
    <xf numFmtId="0" fontId="6" fillId="0" borderId="19" xfId="0" applyFont="1" applyBorder="1" applyAlignment="1">
      <alignment horizontal="center" vertical="center"/>
    </xf>
    <xf numFmtId="0" fontId="4" fillId="0" borderId="19" xfId="0" applyFont="1" applyBorder="1" applyAlignment="1">
      <alignment horizontal="center" vertical="center"/>
    </xf>
    <xf numFmtId="2" fontId="0" fillId="0" borderId="16" xfId="0" applyNumberFormat="1" applyBorder="1"/>
    <xf numFmtId="0" fontId="0" fillId="0" borderId="2" xfId="0" applyBorder="1" applyAlignment="1">
      <alignment horizontal="right" vertical="center" wrapText="1"/>
    </xf>
    <xf numFmtId="0" fontId="11" fillId="0" borderId="17" xfId="0" applyFont="1" applyBorder="1" applyAlignment="1">
      <alignment horizontal="right"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167" fontId="21" fillId="0" borderId="0" xfId="0" applyNumberFormat="1" applyFont="1" applyFill="1" applyBorder="1" applyAlignment="1">
      <alignment horizontal="left" vertical="top" wrapText="1"/>
    </xf>
    <xf numFmtId="167" fontId="21" fillId="0" borderId="0" xfId="0" quotePrefix="1" applyNumberFormat="1" applyFont="1" applyFill="1" applyBorder="1" applyAlignment="1">
      <alignment horizontal="left" vertical="top" wrapText="1"/>
    </xf>
    <xf numFmtId="165" fontId="21" fillId="0" borderId="0" xfId="0" quotePrefix="1" applyNumberFormat="1" applyFont="1" applyFill="1" applyBorder="1" applyAlignment="1">
      <alignment horizontal="left" vertical="top" wrapText="1"/>
    </xf>
    <xf numFmtId="165" fontId="21" fillId="0" borderId="0" xfId="0" applyNumberFormat="1" applyFont="1" applyFill="1" applyBorder="1" applyAlignment="1">
      <alignment horizontal="left" vertical="top" wrapText="1"/>
    </xf>
    <xf numFmtId="166" fontId="21" fillId="0" borderId="0" xfId="0" quotePrefix="1" applyNumberFormat="1" applyFont="1" applyFill="1" applyBorder="1" applyAlignment="1">
      <alignment horizontal="left" vertical="top" wrapText="1"/>
    </xf>
    <xf numFmtId="0" fontId="22" fillId="0" borderId="0" xfId="0" applyFont="1" applyAlignment="1">
      <alignment horizontal="left" vertical="top"/>
    </xf>
    <xf numFmtId="166" fontId="21" fillId="0" borderId="0" xfId="0" applyNumberFormat="1" applyFont="1" applyFill="1" applyBorder="1" applyAlignment="1">
      <alignment horizontal="left" vertical="top" wrapText="1"/>
    </xf>
    <xf numFmtId="0" fontId="23" fillId="0" borderId="0" xfId="0" applyFont="1" applyFill="1" applyBorder="1" applyAlignment="1">
      <alignment horizontal="left" vertical="top" wrapText="1"/>
    </xf>
    <xf numFmtId="0" fontId="2" fillId="0" borderId="0" xfId="0" applyFont="1" applyAlignment="1">
      <alignment horizontal="left" vertical="top"/>
    </xf>
    <xf numFmtId="0" fontId="19" fillId="0" borderId="0" xfId="0" applyFont="1"/>
    <xf numFmtId="0" fontId="1" fillId="0" borderId="0" xfId="0" applyFont="1"/>
    <xf numFmtId="0" fontId="24" fillId="0" borderId="0" xfId="0" applyFont="1"/>
    <xf numFmtId="168" fontId="1" fillId="0" borderId="0" xfId="0" applyNumberFormat="1" applyFont="1" applyAlignment="1">
      <alignment wrapText="1"/>
    </xf>
    <xf numFmtId="168" fontId="0" fillId="0" borderId="0" xfId="0" applyNumberFormat="1"/>
    <xf numFmtId="10" fontId="0" fillId="0" borderId="0" xfId="0" applyNumberFormat="1"/>
    <xf numFmtId="1" fontId="0" fillId="0" borderId="0" xfId="0" applyNumberFormat="1"/>
    <xf numFmtId="10" fontId="0" fillId="0" borderId="0" xfId="1" applyNumberFormat="1" applyFont="1"/>
    <xf numFmtId="169" fontId="0" fillId="0" borderId="0" xfId="2" applyNumberFormat="1" applyFont="1"/>
    <xf numFmtId="168" fontId="0" fillId="0" borderId="0" xfId="1" applyNumberFormat="1" applyFont="1"/>
    <xf numFmtId="170" fontId="0" fillId="0" borderId="0" xfId="1" applyNumberFormat="1" applyFont="1"/>
    <xf numFmtId="9" fontId="0" fillId="0" borderId="0" xfId="0" applyNumberFormat="1"/>
    <xf numFmtId="170" fontId="0" fillId="0" borderId="0" xfId="0" applyNumberFormat="1"/>
    <xf numFmtId="1" fontId="0" fillId="0" borderId="0" xfId="1" applyNumberFormat="1" applyFont="1"/>
    <xf numFmtId="3" fontId="0" fillId="0" borderId="0" xfId="0" applyNumberFormat="1"/>
    <xf numFmtId="0" fontId="0" fillId="0" borderId="0" xfId="0" applyFill="1"/>
    <xf numFmtId="1" fontId="0" fillId="0" borderId="0" xfId="0" applyNumberFormat="1" applyFill="1"/>
    <xf numFmtId="0" fontId="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0" fillId="0" borderId="0" xfId="0" applyFill="1" applyAlignment="1" applyProtection="1">
      <alignment horizontal="left" vertical="top" wrapText="1"/>
      <protection locked="0"/>
    </xf>
    <xf numFmtId="2" fontId="11" fillId="6" borderId="1" xfId="0" applyNumberFormat="1" applyFont="1" applyFill="1" applyBorder="1"/>
    <xf numFmtId="0" fontId="7" fillId="10" borderId="0" xfId="0" applyFont="1" applyFill="1" applyAlignment="1">
      <alignment horizontal="center" vertical="center" wrapText="1"/>
    </xf>
    <xf numFmtId="0" fontId="0" fillId="3" borderId="2" xfId="0" applyFill="1" applyBorder="1" applyAlignment="1" applyProtection="1">
      <alignment wrapText="1"/>
      <protection locked="0"/>
    </xf>
    <xf numFmtId="0" fontId="2" fillId="3" borderId="0" xfId="0" applyFont="1" applyFill="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0" fillId="3" borderId="0" xfId="0" applyFill="1" applyProtection="1">
      <protection locked="0"/>
    </xf>
    <xf numFmtId="0" fontId="0" fillId="0" borderId="0" xfId="0" applyProtection="1">
      <protection locked="0"/>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7"/>
  <sheetViews>
    <sheetView tabSelected="1" zoomScaleNormal="100" workbookViewId="0">
      <pane ySplit="1" topLeftCell="A2" activePane="bottomLeft" state="frozen"/>
      <selection pane="bottomLeft" activeCell="E4" sqref="E4"/>
    </sheetView>
  </sheetViews>
  <sheetFormatPr defaultRowHeight="15" x14ac:dyDescent="0.25"/>
  <cols>
    <col min="1" max="1" width="34" customWidth="1"/>
    <col min="2" max="2" width="98.42578125" style="2" customWidth="1"/>
    <col min="3" max="3" width="10.7109375" style="2" customWidth="1"/>
    <col min="4" max="4" width="51.140625" style="2" customWidth="1"/>
    <col min="5" max="5" width="11.140625" customWidth="1"/>
  </cols>
  <sheetData>
    <row r="2" spans="1:5" ht="18.75" x14ac:dyDescent="0.3">
      <c r="A2" s="1" t="s">
        <v>1099</v>
      </c>
      <c r="B2" s="1" t="s">
        <v>1110</v>
      </c>
      <c r="C2" s="1" t="s">
        <v>1</v>
      </c>
      <c r="D2" s="1" t="s">
        <v>2</v>
      </c>
      <c r="E2" s="1" t="s">
        <v>957</v>
      </c>
    </row>
    <row r="3" spans="1:5" ht="20.25" x14ac:dyDescent="0.25">
      <c r="A3" s="54"/>
      <c r="B3" s="58" t="s">
        <v>1109</v>
      </c>
      <c r="C3" s="55"/>
      <c r="D3" s="15"/>
      <c r="E3" s="54"/>
    </row>
    <row r="4" spans="1:5" ht="187.5" customHeight="1" x14ac:dyDescent="0.25">
      <c r="A4" s="56" t="s">
        <v>980</v>
      </c>
      <c r="B4" s="56" t="s">
        <v>989</v>
      </c>
      <c r="C4" s="130"/>
      <c r="D4" s="131"/>
      <c r="E4" s="94" t="s">
        <v>990</v>
      </c>
    </row>
    <row r="5" spans="1:5" ht="47.25" x14ac:dyDescent="0.25">
      <c r="A5" s="56" t="s">
        <v>981</v>
      </c>
      <c r="B5" s="56" t="s">
        <v>982</v>
      </c>
      <c r="C5" s="130"/>
      <c r="D5" s="131"/>
      <c r="E5" s="94" t="s">
        <v>991</v>
      </c>
    </row>
    <row r="6" spans="1:5" ht="63" x14ac:dyDescent="0.25">
      <c r="A6" s="56" t="s">
        <v>983</v>
      </c>
      <c r="B6" s="56" t="s">
        <v>988</v>
      </c>
      <c r="C6" s="130"/>
      <c r="D6" s="131"/>
      <c r="E6" s="99" t="s">
        <v>972</v>
      </c>
    </row>
    <row r="7" spans="1:5" ht="47.25" x14ac:dyDescent="0.25">
      <c r="A7" s="56" t="s">
        <v>984</v>
      </c>
      <c r="B7" s="56" t="s">
        <v>985</v>
      </c>
      <c r="C7" s="130"/>
      <c r="D7" s="131"/>
      <c r="E7" s="103" t="s">
        <v>992</v>
      </c>
    </row>
    <row r="8" spans="1:5" ht="252" x14ac:dyDescent="0.25">
      <c r="A8" s="56" t="s">
        <v>986</v>
      </c>
      <c r="B8" s="56" t="s">
        <v>994</v>
      </c>
      <c r="C8" s="130"/>
      <c r="D8" s="131"/>
      <c r="E8" s="103" t="s">
        <v>993</v>
      </c>
    </row>
    <row r="9" spans="1:5" ht="126" x14ac:dyDescent="0.25">
      <c r="A9" s="56" t="s">
        <v>987</v>
      </c>
      <c r="B9" s="56" t="s">
        <v>996</v>
      </c>
      <c r="C9" s="130"/>
      <c r="D9" s="131"/>
      <c r="E9" s="103" t="s">
        <v>995</v>
      </c>
    </row>
    <row r="10" spans="1:5" ht="15.75" x14ac:dyDescent="0.25">
      <c r="A10" s="54"/>
      <c r="B10" s="57"/>
      <c r="C10" s="124"/>
      <c r="D10" s="124"/>
      <c r="E10" s="95"/>
    </row>
    <row r="11" spans="1:5" ht="20.25" x14ac:dyDescent="0.25">
      <c r="A11" s="54"/>
      <c r="B11" s="58" t="s">
        <v>1108</v>
      </c>
      <c r="C11" s="133"/>
      <c r="D11" s="126"/>
      <c r="E11" s="95"/>
    </row>
    <row r="12" spans="1:5" ht="157.5" x14ac:dyDescent="0.25">
      <c r="A12" s="56" t="s">
        <v>997</v>
      </c>
      <c r="B12" s="56" t="s">
        <v>1002</v>
      </c>
      <c r="C12" s="130"/>
      <c r="D12" s="131"/>
      <c r="E12" s="94" t="s">
        <v>969</v>
      </c>
    </row>
    <row r="13" spans="1:5" ht="94.5" x14ac:dyDescent="0.25">
      <c r="A13" s="56" t="s">
        <v>998</v>
      </c>
      <c r="B13" s="56" t="s">
        <v>1003</v>
      </c>
      <c r="C13" s="130"/>
      <c r="D13" s="131"/>
      <c r="E13" s="56" t="s">
        <v>968</v>
      </c>
    </row>
    <row r="14" spans="1:5" ht="63" x14ac:dyDescent="0.25">
      <c r="A14" s="56" t="s">
        <v>999</v>
      </c>
      <c r="B14" s="56" t="s">
        <v>1004</v>
      </c>
      <c r="C14" s="130"/>
      <c r="D14" s="131"/>
      <c r="E14" s="94" t="s">
        <v>971</v>
      </c>
    </row>
    <row r="15" spans="1:5" ht="63" x14ac:dyDescent="0.25">
      <c r="A15" s="56" t="s">
        <v>1000</v>
      </c>
      <c r="B15" s="56" t="s">
        <v>1005</v>
      </c>
      <c r="C15" s="130"/>
      <c r="D15" s="131"/>
      <c r="E15" s="94" t="s">
        <v>970</v>
      </c>
    </row>
    <row r="16" spans="1:5" ht="31.5" x14ac:dyDescent="0.25">
      <c r="A16" s="56" t="s">
        <v>1001</v>
      </c>
      <c r="B16" s="56" t="s">
        <v>1006</v>
      </c>
      <c r="C16" s="130"/>
      <c r="D16" s="131"/>
      <c r="E16" s="94" t="s">
        <v>1007</v>
      </c>
    </row>
    <row r="17" spans="1:5" ht="15.75" x14ac:dyDescent="0.25">
      <c r="A17" s="54"/>
      <c r="B17" s="57"/>
      <c r="C17" s="124"/>
      <c r="D17" s="124"/>
      <c r="E17" s="95"/>
    </row>
    <row r="18" spans="1:5" ht="20.25" x14ac:dyDescent="0.25">
      <c r="A18" s="54"/>
      <c r="B18" s="58" t="s">
        <v>1107</v>
      </c>
      <c r="C18" s="132"/>
      <c r="D18" s="131"/>
      <c r="E18" s="95"/>
    </row>
    <row r="19" spans="1:5" ht="173.25" x14ac:dyDescent="0.25">
      <c r="A19" s="56" t="s">
        <v>1008</v>
      </c>
      <c r="B19" s="56" t="s">
        <v>1011</v>
      </c>
      <c r="C19" s="130"/>
      <c r="D19" s="131"/>
      <c r="E19" s="103" t="s">
        <v>1014</v>
      </c>
    </row>
    <row r="20" spans="1:5" ht="34.5" customHeight="1" x14ac:dyDescent="0.25">
      <c r="A20" s="56" t="s">
        <v>1009</v>
      </c>
      <c r="B20" s="56" t="s">
        <v>1012</v>
      </c>
      <c r="C20" s="130"/>
      <c r="D20" s="131"/>
      <c r="E20" s="94" t="s">
        <v>979</v>
      </c>
    </row>
    <row r="21" spans="1:5" ht="15.75" x14ac:dyDescent="0.25">
      <c r="A21" s="56" t="s">
        <v>1010</v>
      </c>
      <c r="B21" s="56" t="s">
        <v>1013</v>
      </c>
      <c r="C21" s="130"/>
      <c r="D21" s="131"/>
      <c r="E21" s="94">
        <v>9.4</v>
      </c>
    </row>
    <row r="22" spans="1:5" ht="15.75" x14ac:dyDescent="0.25">
      <c r="A22" s="54"/>
      <c r="B22" s="57"/>
      <c r="C22" s="124"/>
      <c r="D22" s="124"/>
      <c r="E22" s="104"/>
    </row>
    <row r="23" spans="1:5" ht="20.25" x14ac:dyDescent="0.25">
      <c r="A23" s="54"/>
      <c r="B23" s="58" t="s">
        <v>1106</v>
      </c>
      <c r="C23" s="133"/>
      <c r="D23" s="126"/>
      <c r="E23" s="104"/>
    </row>
    <row r="24" spans="1:5" ht="67.5" customHeight="1" x14ac:dyDescent="0.25">
      <c r="A24" s="56" t="s">
        <v>1015</v>
      </c>
      <c r="B24" s="56" t="s">
        <v>1019</v>
      </c>
      <c r="C24" s="130"/>
      <c r="D24" s="131"/>
      <c r="E24" s="99" t="s">
        <v>967</v>
      </c>
    </row>
    <row r="25" spans="1:5" ht="157.5" x14ac:dyDescent="0.25">
      <c r="A25" s="56" t="s">
        <v>1016</v>
      </c>
      <c r="B25" s="56" t="s">
        <v>1020</v>
      </c>
      <c r="C25" s="130"/>
      <c r="D25" s="131"/>
      <c r="E25" s="99" t="s">
        <v>1023</v>
      </c>
    </row>
    <row r="26" spans="1:5" ht="47.25" x14ac:dyDescent="0.25">
      <c r="A26" s="56" t="s">
        <v>1017</v>
      </c>
      <c r="B26" s="56" t="s">
        <v>1021</v>
      </c>
      <c r="C26" s="130"/>
      <c r="D26" s="131"/>
      <c r="E26" s="99" t="s">
        <v>966</v>
      </c>
    </row>
    <row r="27" spans="1:5" ht="31.5" x14ac:dyDescent="0.25">
      <c r="A27" s="56" t="s">
        <v>1018</v>
      </c>
      <c r="B27" s="56" t="s">
        <v>1022</v>
      </c>
      <c r="C27" s="130"/>
      <c r="D27" s="131"/>
      <c r="E27" s="99" t="s">
        <v>975</v>
      </c>
    </row>
    <row r="28" spans="1:5" ht="15.75" x14ac:dyDescent="0.25">
      <c r="A28" s="54"/>
      <c r="B28" s="57"/>
      <c r="C28" s="124"/>
      <c r="D28" s="124"/>
      <c r="E28" s="95"/>
    </row>
    <row r="29" spans="1:5" ht="20.25" x14ac:dyDescent="0.25">
      <c r="A29" s="54"/>
      <c r="B29" s="58" t="s">
        <v>1105</v>
      </c>
      <c r="C29" s="133"/>
      <c r="D29" s="126"/>
      <c r="E29" s="95"/>
    </row>
    <row r="30" spans="1:5" ht="157.5" x14ac:dyDescent="0.25">
      <c r="A30" s="56" t="s">
        <v>1024</v>
      </c>
      <c r="B30" s="56" t="s">
        <v>1026</v>
      </c>
      <c r="C30" s="130"/>
      <c r="D30" s="131"/>
      <c r="E30" s="95" t="s">
        <v>730</v>
      </c>
    </row>
    <row r="31" spans="1:5" ht="189" x14ac:dyDescent="0.25">
      <c r="A31" s="56" t="s">
        <v>1025</v>
      </c>
      <c r="B31" s="56" t="s">
        <v>1027</v>
      </c>
      <c r="C31" s="130"/>
      <c r="D31" s="131"/>
      <c r="E31" s="96" t="s">
        <v>1028</v>
      </c>
    </row>
    <row r="32" spans="1:5" ht="15.75" x14ac:dyDescent="0.25">
      <c r="A32" s="54"/>
      <c r="B32" s="57"/>
      <c r="C32" s="124"/>
      <c r="D32" s="124"/>
      <c r="E32" s="95"/>
    </row>
    <row r="33" spans="1:5" ht="20.25" x14ac:dyDescent="0.25">
      <c r="A33" s="54"/>
      <c r="B33" s="58" t="s">
        <v>1104</v>
      </c>
      <c r="C33" s="133"/>
      <c r="D33" s="126"/>
      <c r="E33" s="95"/>
    </row>
    <row r="34" spans="1:5" ht="31.5" x14ac:dyDescent="0.25">
      <c r="A34" s="56" t="s">
        <v>1029</v>
      </c>
      <c r="B34" s="56" t="s">
        <v>1031</v>
      </c>
      <c r="C34" s="130"/>
      <c r="D34" s="131"/>
      <c r="E34" s="97" t="s">
        <v>976</v>
      </c>
    </row>
    <row r="35" spans="1:5" ht="111.75" customHeight="1" x14ac:dyDescent="0.25">
      <c r="A35" s="56" t="s">
        <v>1030</v>
      </c>
      <c r="B35" s="56" t="s">
        <v>1032</v>
      </c>
      <c r="C35" s="130"/>
      <c r="D35" s="131"/>
      <c r="E35" s="97" t="s">
        <v>1033</v>
      </c>
    </row>
    <row r="36" spans="1:5" ht="15.75" x14ac:dyDescent="0.25">
      <c r="A36" s="54"/>
      <c r="B36" s="57"/>
      <c r="C36" s="124"/>
      <c r="D36" s="124"/>
      <c r="E36" s="95"/>
    </row>
    <row r="37" spans="1:5" ht="20.25" x14ac:dyDescent="0.25">
      <c r="A37" s="54"/>
      <c r="B37" s="58" t="s">
        <v>1103</v>
      </c>
      <c r="C37" s="133"/>
      <c r="D37" s="126"/>
      <c r="E37" s="95"/>
    </row>
    <row r="38" spans="1:5" ht="110.25" x14ac:dyDescent="0.25">
      <c r="A38" s="56" t="s">
        <v>1036</v>
      </c>
      <c r="B38" s="56" t="s">
        <v>1034</v>
      </c>
      <c r="C38" s="130"/>
      <c r="D38" s="131"/>
      <c r="E38" s="98" t="s">
        <v>1038</v>
      </c>
    </row>
    <row r="39" spans="1:5" ht="141.75" x14ac:dyDescent="0.25">
      <c r="A39" s="56" t="s">
        <v>1037</v>
      </c>
      <c r="B39" s="56" t="s">
        <v>1035</v>
      </c>
      <c r="C39" s="130"/>
      <c r="D39" s="131"/>
      <c r="E39" s="99" t="s">
        <v>1039</v>
      </c>
    </row>
    <row r="40" spans="1:5" ht="15.75" x14ac:dyDescent="0.25">
      <c r="A40" s="54"/>
      <c r="B40" s="57"/>
      <c r="C40" s="124"/>
      <c r="D40" s="124"/>
      <c r="E40" s="95"/>
    </row>
    <row r="41" spans="1:5" ht="20.25" x14ac:dyDescent="0.25">
      <c r="A41" s="54"/>
      <c r="B41" s="58" t="s">
        <v>1102</v>
      </c>
      <c r="C41" s="125"/>
      <c r="D41" s="123"/>
      <c r="E41" s="95"/>
    </row>
    <row r="42" spans="1:5" ht="108" customHeight="1" x14ac:dyDescent="0.25">
      <c r="A42" s="56" t="s">
        <v>1040</v>
      </c>
      <c r="B42" s="56" t="s">
        <v>1048</v>
      </c>
      <c r="C42" s="130"/>
      <c r="D42" s="131"/>
      <c r="E42" s="100" t="s">
        <v>1057</v>
      </c>
    </row>
    <row r="43" spans="1:5" ht="63" x14ac:dyDescent="0.25">
      <c r="A43" s="56" t="s">
        <v>1041</v>
      </c>
      <c r="B43" s="56" t="s">
        <v>1049</v>
      </c>
      <c r="C43" s="130"/>
      <c r="D43" s="131"/>
      <c r="E43" s="100" t="s">
        <v>1058</v>
      </c>
    </row>
    <row r="44" spans="1:5" ht="63" x14ac:dyDescent="0.25">
      <c r="A44" s="56" t="s">
        <v>1042</v>
      </c>
      <c r="B44" s="56" t="s">
        <v>1050</v>
      </c>
      <c r="C44" s="130"/>
      <c r="D44" s="131"/>
      <c r="E44" s="100" t="s">
        <v>1058</v>
      </c>
    </row>
    <row r="45" spans="1:5" ht="94.5" x14ac:dyDescent="0.25">
      <c r="A45" s="56" t="s">
        <v>1043</v>
      </c>
      <c r="B45" s="56" t="s">
        <v>1051</v>
      </c>
      <c r="C45" s="130"/>
      <c r="D45" s="131"/>
      <c r="E45" s="100" t="s">
        <v>1059</v>
      </c>
    </row>
    <row r="46" spans="1:5" ht="113.25" customHeight="1" x14ac:dyDescent="0.25">
      <c r="A46" s="56" t="s">
        <v>0</v>
      </c>
      <c r="B46" s="56" t="s">
        <v>1052</v>
      </c>
      <c r="C46" s="130"/>
      <c r="D46" s="131"/>
      <c r="E46" s="99" t="s">
        <v>1060</v>
      </c>
    </row>
    <row r="47" spans="1:5" ht="123" customHeight="1" x14ac:dyDescent="0.25">
      <c r="A47" s="56" t="s">
        <v>1044</v>
      </c>
      <c r="B47" s="56" t="s">
        <v>1053</v>
      </c>
      <c r="C47" s="130"/>
      <c r="D47" s="131"/>
      <c r="E47" s="99" t="s">
        <v>973</v>
      </c>
    </row>
    <row r="48" spans="1:5" ht="63" x14ac:dyDescent="0.25">
      <c r="A48" s="56" t="s">
        <v>1045</v>
      </c>
      <c r="B48" s="56" t="s">
        <v>1054</v>
      </c>
      <c r="C48" s="130"/>
      <c r="D48" s="131"/>
      <c r="E48" s="100" t="s">
        <v>974</v>
      </c>
    </row>
    <row r="49" spans="1:5" ht="31.5" x14ac:dyDescent="0.25">
      <c r="A49" s="56" t="s">
        <v>1046</v>
      </c>
      <c r="B49" s="56" t="s">
        <v>1055</v>
      </c>
      <c r="C49" s="130"/>
      <c r="D49" s="131"/>
      <c r="E49" s="94" t="s">
        <v>927</v>
      </c>
    </row>
    <row r="50" spans="1:5" ht="117.75" customHeight="1" x14ac:dyDescent="0.25">
      <c r="A50" s="56" t="s">
        <v>1047</v>
      </c>
      <c r="B50" s="56" t="s">
        <v>1056</v>
      </c>
      <c r="C50" s="130"/>
      <c r="D50" s="131"/>
      <c r="E50" s="99" t="s">
        <v>1061</v>
      </c>
    </row>
    <row r="51" spans="1:5" ht="15.75" x14ac:dyDescent="0.25">
      <c r="A51" s="54"/>
      <c r="B51" s="57"/>
      <c r="C51" s="124"/>
      <c r="D51" s="124"/>
      <c r="E51" s="101"/>
    </row>
    <row r="52" spans="1:5" ht="20.25" x14ac:dyDescent="0.25">
      <c r="A52" s="54"/>
      <c r="B52" s="58" t="s">
        <v>1100</v>
      </c>
      <c r="C52" s="125"/>
      <c r="D52" s="123"/>
      <c r="E52" s="101"/>
    </row>
    <row r="53" spans="1:5" ht="378" x14ac:dyDescent="0.25">
      <c r="A53" s="56" t="s">
        <v>1062</v>
      </c>
      <c r="B53" s="56" t="s">
        <v>1064</v>
      </c>
      <c r="C53" s="130"/>
      <c r="D53" s="131"/>
      <c r="E53" s="102" t="s">
        <v>1065</v>
      </c>
    </row>
    <row r="54" spans="1:5" ht="15.75" x14ac:dyDescent="0.25">
      <c r="A54" s="56" t="s">
        <v>1063</v>
      </c>
      <c r="B54" s="56" t="s">
        <v>1066</v>
      </c>
      <c r="C54" s="130"/>
      <c r="D54" s="131"/>
      <c r="E54" s="94" t="s">
        <v>940</v>
      </c>
    </row>
    <row r="55" spans="1:5" ht="15.75" x14ac:dyDescent="0.25">
      <c r="A55" s="56"/>
      <c r="B55" s="57"/>
      <c r="C55" s="122"/>
      <c r="D55" s="123"/>
      <c r="E55" s="99"/>
    </row>
    <row r="56" spans="1:5" ht="20.25" x14ac:dyDescent="0.25">
      <c r="A56" s="56"/>
      <c r="B56" s="58" t="s">
        <v>1101</v>
      </c>
      <c r="C56" s="122"/>
      <c r="D56" s="123"/>
      <c r="E56" s="99"/>
    </row>
    <row r="57" spans="1:5" ht="15.75" x14ac:dyDescent="0.25">
      <c r="A57" s="56"/>
      <c r="B57" s="59" t="s">
        <v>3</v>
      </c>
      <c r="C57" s="122"/>
      <c r="D57" s="123"/>
      <c r="E57" s="99"/>
    </row>
    <row r="58" spans="1:5" ht="31.5" x14ac:dyDescent="0.25">
      <c r="A58" s="56" t="s">
        <v>1067</v>
      </c>
      <c r="B58" s="56" t="s">
        <v>1073</v>
      </c>
      <c r="C58" s="130"/>
      <c r="D58" s="131"/>
      <c r="E58" s="99" t="s">
        <v>960</v>
      </c>
    </row>
    <row r="59" spans="1:5" ht="63" x14ac:dyDescent="0.25">
      <c r="A59" s="56" t="s">
        <v>1068</v>
      </c>
      <c r="B59" s="56" t="s">
        <v>1074</v>
      </c>
      <c r="C59" s="130"/>
      <c r="D59" s="131"/>
      <c r="E59" s="99" t="s">
        <v>958</v>
      </c>
    </row>
    <row r="60" spans="1:5" ht="63" x14ac:dyDescent="0.25">
      <c r="A60" s="56" t="s">
        <v>1069</v>
      </c>
      <c r="B60" s="56" t="s">
        <v>1075</v>
      </c>
      <c r="C60" s="130"/>
      <c r="D60" s="131"/>
      <c r="E60" s="99" t="s">
        <v>959</v>
      </c>
    </row>
    <row r="61" spans="1:5" ht="390.75" customHeight="1" x14ac:dyDescent="0.25">
      <c r="A61" s="56" t="s">
        <v>1070</v>
      </c>
      <c r="B61" s="56" t="s">
        <v>1076</v>
      </c>
      <c r="C61" s="130"/>
      <c r="D61" s="131"/>
      <c r="E61" s="99" t="s">
        <v>1079</v>
      </c>
    </row>
    <row r="62" spans="1:5" ht="31.5" x14ac:dyDescent="0.25">
      <c r="A62" s="56" t="s">
        <v>1071</v>
      </c>
      <c r="B62" s="56" t="s">
        <v>1077</v>
      </c>
      <c r="C62" s="130"/>
      <c r="D62" s="131"/>
      <c r="E62" s="56" t="s">
        <v>95</v>
      </c>
    </row>
    <row r="63" spans="1:5" ht="47.25" x14ac:dyDescent="0.25">
      <c r="A63" s="56" t="s">
        <v>1072</v>
      </c>
      <c r="B63" s="56" t="s">
        <v>1078</v>
      </c>
      <c r="C63" s="130"/>
      <c r="D63" s="131"/>
      <c r="E63" s="99" t="s">
        <v>961</v>
      </c>
    </row>
    <row r="64" spans="1:5" ht="15.75" x14ac:dyDescent="0.25">
      <c r="A64" s="56"/>
      <c r="B64" s="59" t="s">
        <v>4</v>
      </c>
      <c r="C64" s="122"/>
      <c r="D64" s="123"/>
      <c r="E64" s="99"/>
    </row>
    <row r="65" spans="1:5" ht="141.75" x14ac:dyDescent="0.25">
      <c r="A65" s="56" t="s">
        <v>1080</v>
      </c>
      <c r="B65" s="56" t="s">
        <v>1085</v>
      </c>
      <c r="C65" s="130"/>
      <c r="D65" s="131"/>
      <c r="E65" s="99" t="s">
        <v>1091</v>
      </c>
    </row>
    <row r="66" spans="1:5" ht="31.5" x14ac:dyDescent="0.25">
      <c r="A66" s="56" t="s">
        <v>1081</v>
      </c>
      <c r="B66" s="56" t="s">
        <v>1086</v>
      </c>
      <c r="C66" s="130"/>
      <c r="D66" s="131"/>
      <c r="E66" s="99" t="s">
        <v>861</v>
      </c>
    </row>
    <row r="67" spans="1:5" ht="47.25" x14ac:dyDescent="0.25">
      <c r="A67" s="56" t="s">
        <v>1082</v>
      </c>
      <c r="B67" s="56" t="s">
        <v>1087</v>
      </c>
      <c r="C67" s="130"/>
      <c r="D67" s="131"/>
      <c r="E67" s="99" t="s">
        <v>964</v>
      </c>
    </row>
    <row r="68" spans="1:5" ht="47.25" x14ac:dyDescent="0.25">
      <c r="A68" s="56" t="s">
        <v>1083</v>
      </c>
      <c r="B68" s="56" t="s">
        <v>1088</v>
      </c>
      <c r="C68" s="130"/>
      <c r="D68" s="131"/>
      <c r="E68" s="99" t="s">
        <v>963</v>
      </c>
    </row>
    <row r="69" spans="1:5" ht="31.5" x14ac:dyDescent="0.25">
      <c r="A69" s="56" t="s">
        <v>1045</v>
      </c>
      <c r="B69" s="56" t="s">
        <v>1089</v>
      </c>
      <c r="C69" s="130"/>
      <c r="D69" s="131"/>
      <c r="E69" s="99" t="s">
        <v>962</v>
      </c>
    </row>
    <row r="70" spans="1:5" ht="15.75" x14ac:dyDescent="0.25">
      <c r="A70" s="56" t="s">
        <v>1084</v>
      </c>
      <c r="B70" s="56" t="s">
        <v>1090</v>
      </c>
      <c r="C70" s="130"/>
      <c r="D70" s="131"/>
      <c r="E70" s="56" t="s">
        <v>123</v>
      </c>
    </row>
    <row r="71" spans="1:5" ht="15.75" x14ac:dyDescent="0.25">
      <c r="A71" s="56"/>
      <c r="B71" s="59" t="s">
        <v>1092</v>
      </c>
      <c r="C71" s="122"/>
      <c r="D71" s="123"/>
      <c r="E71" s="99"/>
    </row>
    <row r="72" spans="1:5" ht="15.75" x14ac:dyDescent="0.25">
      <c r="A72" s="56" t="s">
        <v>1096</v>
      </c>
      <c r="B72" s="56" t="s">
        <v>1093</v>
      </c>
      <c r="C72" s="130"/>
      <c r="D72" s="131"/>
      <c r="E72" s="56" t="s">
        <v>155</v>
      </c>
    </row>
    <row r="73" spans="1:5" ht="31.5" x14ac:dyDescent="0.25">
      <c r="A73" s="56" t="s">
        <v>1097</v>
      </c>
      <c r="B73" s="56" t="s">
        <v>1094</v>
      </c>
      <c r="C73" s="130"/>
      <c r="D73" s="131"/>
      <c r="E73" s="56" t="s">
        <v>163</v>
      </c>
    </row>
    <row r="74" spans="1:5" ht="31.5" x14ac:dyDescent="0.25">
      <c r="A74" s="56" t="s">
        <v>1098</v>
      </c>
      <c r="B74" s="56" t="s">
        <v>1095</v>
      </c>
      <c r="C74" s="130"/>
      <c r="D74" s="131"/>
      <c r="E74" s="99" t="s">
        <v>965</v>
      </c>
    </row>
    <row r="75" spans="1:5" ht="15.75" x14ac:dyDescent="0.25">
      <c r="A75" s="8"/>
      <c r="B75" s="8"/>
      <c r="C75" s="3"/>
      <c r="E75" s="53"/>
    </row>
    <row r="76" spans="1:5" ht="15.75" x14ac:dyDescent="0.25">
      <c r="A76" s="8"/>
      <c r="B76" s="8"/>
      <c r="C76" s="3"/>
      <c r="E76" s="53"/>
    </row>
    <row r="77" spans="1:5" ht="18.75" x14ac:dyDescent="0.3">
      <c r="B77" s="1"/>
      <c r="C77" s="51"/>
      <c r="D77" s="52"/>
    </row>
  </sheetData>
  <sheetProtection algorithmName="SHA-512" hashValue="PuFvcRHoGCXKMDoEPWXpD6sWxB0IZvGJycqxswiJhX3p4puWbLv4ANCG4Sa8yu3OgHWarnHyOu3+s1w2S1cB/Q==" saltValue="kpwOri/zjqwiE0MngKgyzw==" spinCount="100000" sheet="1" objects="1" scenarios="1" formatCells="0" formatColumns="0" formatRows="0" insertColumns="0" insertRows="0" insertHyperlinks="0" sort="0" autoFilter="0" pivotTables="0"/>
  <pageMargins left="0.7" right="0.7" top="0.75" bottom="0.75" header="0.3" footer="0.3"/>
  <pageSetup orientation="portrait" verticalDpi="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zoomScale="130" zoomScaleNormal="130" workbookViewId="0">
      <selection activeCell="D22" sqref="D22"/>
    </sheetView>
  </sheetViews>
  <sheetFormatPr defaultRowHeight="15" x14ac:dyDescent="0.25"/>
  <cols>
    <col min="1" max="1" width="45.85546875" style="2" customWidth="1"/>
    <col min="2" max="2" width="21.7109375" style="2" customWidth="1"/>
    <col min="3" max="3" width="13.42578125" style="2" customWidth="1"/>
    <col min="4" max="4" width="7.7109375" style="2" customWidth="1"/>
    <col min="5" max="5" width="13.85546875" customWidth="1"/>
    <col min="6" max="6" width="11.7109375" customWidth="1"/>
    <col min="7" max="7" width="11.42578125" customWidth="1"/>
    <col min="8" max="8" width="12.42578125" customWidth="1"/>
    <col min="10" max="10" width="48.85546875" style="2" customWidth="1"/>
  </cols>
  <sheetData>
    <row r="1" spans="1:5" ht="21" customHeight="1" x14ac:dyDescent="0.3">
      <c r="A1" s="70" t="s">
        <v>1124</v>
      </c>
      <c r="C1" s="5" t="s">
        <v>1127</v>
      </c>
      <c r="D1" s="5"/>
      <c r="E1" s="5" t="s">
        <v>1133</v>
      </c>
    </row>
    <row r="2" spans="1:5" ht="31.5" x14ac:dyDescent="0.25">
      <c r="A2" s="62" t="s">
        <v>1125</v>
      </c>
      <c r="C2" s="129">
        <v>0</v>
      </c>
      <c r="D2" s="78"/>
      <c r="E2" s="82">
        <f>C2*-0.5</f>
        <v>0</v>
      </c>
    </row>
    <row r="3" spans="1:5" ht="15.75" x14ac:dyDescent="0.25">
      <c r="A3" s="62" t="s">
        <v>1126</v>
      </c>
      <c r="C3" s="129">
        <v>0</v>
      </c>
      <c r="D3" s="78"/>
      <c r="E3" s="82">
        <f>C3*-0.25</f>
        <v>0</v>
      </c>
    </row>
    <row r="5" spans="1:5" ht="19.5" thickBot="1" x14ac:dyDescent="0.35">
      <c r="A5" s="71" t="s">
        <v>1123</v>
      </c>
      <c r="B5" s="72" t="s">
        <v>1112</v>
      </c>
      <c r="C5" s="73"/>
      <c r="D5" s="73"/>
      <c r="E5" s="73"/>
    </row>
    <row r="6" spans="1:5" ht="37.5" x14ac:dyDescent="0.3">
      <c r="B6" s="5" t="s">
        <v>1113</v>
      </c>
      <c r="C6" s="5" t="s">
        <v>1141</v>
      </c>
      <c r="D6" s="5" t="s">
        <v>1137</v>
      </c>
      <c r="E6" s="5" t="s">
        <v>1134</v>
      </c>
    </row>
    <row r="7" spans="1:5" ht="18.75" x14ac:dyDescent="0.25">
      <c r="A7" s="128" t="s">
        <v>1114</v>
      </c>
      <c r="B7" s="10"/>
      <c r="C7" s="10"/>
      <c r="D7" s="10"/>
    </row>
    <row r="8" spans="1:5" ht="15.75" x14ac:dyDescent="0.25">
      <c r="A8" s="62" t="s">
        <v>1122</v>
      </c>
      <c r="B8" s="65">
        <v>0.05</v>
      </c>
      <c r="C8" s="129"/>
      <c r="D8" s="79">
        <f t="shared" ref="D8:D10" si="0">+C8/B8</f>
        <v>0</v>
      </c>
      <c r="E8" s="82" t="str">
        <f>IF(C8="","",IF(D8&gt;2,-0.5,IF(D8&gt;1.5,-0.25,IF(D8&gt;0.9,0,IF(D8&gt;0.75,0.25,IF(D8&gt;0.5,0.5,IF(D8&gt;0.25,0.75,1)))))))</f>
        <v/>
      </c>
    </row>
    <row r="9" spans="1:5" ht="31.5" x14ac:dyDescent="0.25">
      <c r="A9" s="62" t="s">
        <v>1147</v>
      </c>
      <c r="B9" s="65">
        <v>37</v>
      </c>
      <c r="C9" s="129"/>
      <c r="D9" s="79">
        <f t="shared" si="0"/>
        <v>0</v>
      </c>
      <c r="E9" s="82" t="str">
        <f t="shared" ref="E9:E10" si="1">IF(C9="","",IF(D9&gt;2,-0.5,IF(D9&gt;1.5,-0.25,IF(D9&gt;0.9,0,IF(D9&gt;0.75,0.25,IF(D9&gt;0.5,0.5,IF(D9&gt;0.25,0.75,1)))))))</f>
        <v/>
      </c>
    </row>
    <row r="10" spans="1:5" ht="15.75" x14ac:dyDescent="0.25">
      <c r="A10" s="62" t="s">
        <v>1119</v>
      </c>
      <c r="B10" s="65">
        <v>0.8</v>
      </c>
      <c r="C10" s="129"/>
      <c r="D10" s="79">
        <f t="shared" si="0"/>
        <v>0</v>
      </c>
      <c r="E10" s="82" t="str">
        <f t="shared" si="1"/>
        <v/>
      </c>
    </row>
    <row r="11" spans="1:5" ht="18.75" x14ac:dyDescent="0.3">
      <c r="A11" s="68" t="s">
        <v>1115</v>
      </c>
    </row>
    <row r="12" spans="1:5" ht="15.75" x14ac:dyDescent="0.25">
      <c r="A12" s="62" t="s">
        <v>1120</v>
      </c>
      <c r="B12" s="65">
        <v>0.18</v>
      </c>
      <c r="C12" s="129"/>
      <c r="D12" s="79">
        <f>+C12/B12</f>
        <v>0</v>
      </c>
      <c r="E12" s="82" t="str">
        <f>IF(C12="","",IF(D12&gt;2,-0.5,IF(D12&gt;1.5,-0.25,IF(D12&gt;0.9,0,IF(D12&gt;0.75,0.25,IF(D12&gt;0.5,0.5,IF(D12&gt;0.25,0.75,1)))))))</f>
        <v/>
      </c>
    </row>
    <row r="13" spans="1:5" ht="15.75" x14ac:dyDescent="0.25">
      <c r="A13" s="62" t="s">
        <v>1121</v>
      </c>
      <c r="B13" s="65">
        <v>0.11</v>
      </c>
      <c r="C13" s="129"/>
      <c r="D13" s="79">
        <f t="shared" ref="D13:D14" si="2">+C13/B13</f>
        <v>0</v>
      </c>
      <c r="E13" s="82" t="str">
        <f t="shared" ref="E13:E18" si="3">IF(C13="","",IF(D13&gt;2,-0.5,IF(D13&gt;1.5,-0.25,IF(D13&gt;0.9,0,IF(D13&gt;0.75,0.25,IF(D13&gt;0.5,0.5,IF(D13&gt;0.25,0.75,1)))))))</f>
        <v/>
      </c>
    </row>
    <row r="14" spans="1:5" ht="15.75" x14ac:dyDescent="0.25">
      <c r="A14" s="62" t="s">
        <v>1119</v>
      </c>
      <c r="B14" s="65">
        <v>0.8</v>
      </c>
      <c r="C14" s="129"/>
      <c r="D14" s="79">
        <f t="shared" si="2"/>
        <v>0</v>
      </c>
      <c r="E14" s="82" t="str">
        <f t="shared" si="3"/>
        <v/>
      </c>
    </row>
    <row r="15" spans="1:5" ht="18.75" x14ac:dyDescent="0.3">
      <c r="A15" s="69" t="s">
        <v>1116</v>
      </c>
    </row>
    <row r="16" spans="1:5" ht="15.75" x14ac:dyDescent="0.25">
      <c r="A16" s="62" t="s">
        <v>1117</v>
      </c>
      <c r="B16" s="65">
        <v>0.67</v>
      </c>
      <c r="C16" s="129"/>
      <c r="D16" s="79">
        <f>+C16/B16</f>
        <v>0</v>
      </c>
      <c r="E16" s="82" t="str">
        <f t="shared" si="3"/>
        <v/>
      </c>
    </row>
    <row r="17" spans="1:5" ht="15.75" x14ac:dyDescent="0.25">
      <c r="A17" s="62" t="s">
        <v>1118</v>
      </c>
      <c r="B17" s="65">
        <v>0.48</v>
      </c>
      <c r="C17" s="129"/>
      <c r="D17" s="79">
        <f t="shared" ref="D17:D18" si="4">+C17/B17</f>
        <v>0</v>
      </c>
      <c r="E17" s="82" t="str">
        <f t="shared" si="3"/>
        <v/>
      </c>
    </row>
    <row r="18" spans="1:5" ht="15.75" x14ac:dyDescent="0.25">
      <c r="A18" s="62" t="s">
        <v>1119</v>
      </c>
      <c r="B18" s="65">
        <v>0.8</v>
      </c>
      <c r="C18" s="129"/>
      <c r="D18" s="79">
        <f t="shared" si="4"/>
        <v>0</v>
      </c>
      <c r="E18" s="82" t="str">
        <f t="shared" si="3"/>
        <v/>
      </c>
    </row>
    <row r="19" spans="1:5" ht="15.75" thickBot="1" x14ac:dyDescent="0.3">
      <c r="A19" s="66"/>
      <c r="D19" s="67" t="s">
        <v>1135</v>
      </c>
      <c r="E19" s="91" t="e">
        <f>AVERAGE(E8:E18)</f>
        <v>#DIV/0!</v>
      </c>
    </row>
    <row r="20" spans="1:5" ht="15.75" thickBot="1" x14ac:dyDescent="0.3">
      <c r="A20" s="66"/>
      <c r="B20" s="76"/>
      <c r="C20" s="76"/>
      <c r="D20" s="83" t="s">
        <v>1136</v>
      </c>
      <c r="E20" s="127" t="e">
        <f>+E19+$E$2+$E$3</f>
        <v>#DIV/0!</v>
      </c>
    </row>
    <row r="21" spans="1:5" x14ac:dyDescent="0.25">
      <c r="A21" s="66"/>
      <c r="D21" s="67"/>
      <c r="E21" s="78"/>
    </row>
    <row r="22" spans="1:5" ht="60" x14ac:dyDescent="0.25">
      <c r="A22" s="2" t="s">
        <v>1142</v>
      </c>
    </row>
    <row r="24" spans="1:5" x14ac:dyDescent="0.25">
      <c r="A24" s="74"/>
      <c r="B24" s="74"/>
      <c r="C24" s="74"/>
      <c r="D24" s="74"/>
      <c r="E24" s="75"/>
    </row>
    <row r="25" spans="1:5" ht="19.5" thickBot="1" x14ac:dyDescent="0.35">
      <c r="A25" s="71" t="s">
        <v>1129</v>
      </c>
      <c r="B25" s="76"/>
      <c r="C25" s="93" t="s">
        <v>1133</v>
      </c>
      <c r="D25" s="63"/>
    </row>
    <row r="26" spans="1:5" ht="31.5" x14ac:dyDescent="0.25">
      <c r="A26" s="62" t="s">
        <v>1125</v>
      </c>
      <c r="B26" s="2" t="s">
        <v>1132</v>
      </c>
      <c r="C26" s="80" t="s">
        <v>1131</v>
      </c>
      <c r="D26" s="64"/>
    </row>
    <row r="27" spans="1:5" ht="15.75" x14ac:dyDescent="0.25">
      <c r="A27" s="62" t="s">
        <v>1126</v>
      </c>
      <c r="B27" s="2" t="s">
        <v>1132</v>
      </c>
      <c r="C27" s="80" t="s">
        <v>1130</v>
      </c>
      <c r="D27" s="64"/>
    </row>
    <row r="28" spans="1:5" x14ac:dyDescent="0.25">
      <c r="C28" s="81"/>
    </row>
    <row r="29" spans="1:5" ht="19.5" thickBot="1" x14ac:dyDescent="0.35">
      <c r="A29" s="71" t="s">
        <v>1128</v>
      </c>
      <c r="B29" s="63"/>
      <c r="C29" s="66" t="s">
        <v>1</v>
      </c>
      <c r="D29" s="63"/>
    </row>
    <row r="30" spans="1:5" x14ac:dyDescent="0.25">
      <c r="A30" s="2" t="s">
        <v>1138</v>
      </c>
      <c r="B30" s="92" t="s">
        <v>1152</v>
      </c>
      <c r="C30" s="92">
        <v>1</v>
      </c>
      <c r="D30" s="77"/>
    </row>
    <row r="31" spans="1:5" x14ac:dyDescent="0.25">
      <c r="B31" s="92" t="s">
        <v>1153</v>
      </c>
      <c r="C31" s="92">
        <v>0.75</v>
      </c>
      <c r="D31" s="77"/>
    </row>
    <row r="32" spans="1:5" x14ac:dyDescent="0.25">
      <c r="B32" s="92" t="s">
        <v>1154</v>
      </c>
      <c r="C32" s="92">
        <v>0.5</v>
      </c>
      <c r="D32" s="77"/>
    </row>
    <row r="33" spans="1:4" x14ac:dyDescent="0.25">
      <c r="B33" s="92" t="s">
        <v>1155</v>
      </c>
      <c r="C33" s="92">
        <v>0.25</v>
      </c>
      <c r="D33" s="77"/>
    </row>
    <row r="34" spans="1:4" x14ac:dyDescent="0.25">
      <c r="B34" s="92" t="s">
        <v>1156</v>
      </c>
      <c r="C34" s="92">
        <v>0</v>
      </c>
      <c r="D34" s="77"/>
    </row>
    <row r="35" spans="1:4" x14ac:dyDescent="0.25">
      <c r="B35" s="92" t="s">
        <v>1157</v>
      </c>
      <c r="C35" s="92">
        <v>-0.25</v>
      </c>
    </row>
    <row r="36" spans="1:4" x14ac:dyDescent="0.25">
      <c r="B36" s="92" t="s">
        <v>1158</v>
      </c>
      <c r="C36" s="92">
        <v>-0.5</v>
      </c>
    </row>
    <row r="37" spans="1:4" ht="19.5" thickBot="1" x14ac:dyDescent="0.35">
      <c r="A37" s="71" t="s">
        <v>1140</v>
      </c>
    </row>
    <row r="38" spans="1:4" x14ac:dyDescent="0.25">
      <c r="A38" s="2" t="s">
        <v>1148</v>
      </c>
    </row>
    <row r="39" spans="1:4" x14ac:dyDescent="0.25">
      <c r="A39" s="4" t="s">
        <v>1150</v>
      </c>
    </row>
    <row r="40" spans="1:4" x14ac:dyDescent="0.25">
      <c r="A40" s="4" t="s">
        <v>1149</v>
      </c>
    </row>
    <row r="41" spans="1:4" ht="30" x14ac:dyDescent="0.25">
      <c r="A41" s="2" t="s">
        <v>1139</v>
      </c>
    </row>
    <row r="43" spans="1:4" ht="45" x14ac:dyDescent="0.25">
      <c r="A43" s="2" t="s">
        <v>1151</v>
      </c>
    </row>
  </sheetData>
  <sheetProtection algorithmName="SHA-512" hashValue="BP3F1tnUiEQFAc+Nq/9gdqmlvUv20zj4pra/C5+dNX5lfh5LdJyFIsREcenP8LCQXroONzCF4h9KsH2KFaJNzA==" saltValue="8bW7jmJDNoDUTMDeRC32kA==" spinCount="100000" sheet="1" objects="1" scenarios="1" formatCells="0" formatColumns="0" formatRows="0" insertColumns="0" insertRows="0" insertHyperlinks="0" sort="0" autoFilter="0" pivotTables="0"/>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22"/>
  <sheetViews>
    <sheetView workbookViewId="0">
      <selection activeCell="C13" sqref="C13"/>
    </sheetView>
  </sheetViews>
  <sheetFormatPr defaultRowHeight="15" x14ac:dyDescent="0.25"/>
  <cols>
    <col min="1" max="1" width="66.85546875" style="4" customWidth="1"/>
    <col min="2" max="2" width="19.85546875" style="4" customWidth="1"/>
    <col min="3" max="3" width="21.28515625" customWidth="1"/>
  </cols>
  <sheetData>
    <row r="2" spans="1:3" ht="21" x14ac:dyDescent="0.25">
      <c r="A2" s="89" t="s">
        <v>1144</v>
      </c>
      <c r="B2" s="90" t="s">
        <v>1</v>
      </c>
    </row>
    <row r="3" spans="1:3" ht="18.75" x14ac:dyDescent="0.3">
      <c r="A3" s="6" t="s">
        <v>5</v>
      </c>
      <c r="B3" s="11" t="e">
        <f>+AVERAGE('Implementation Scores'!C58:C74)</f>
        <v>#DIV/0!</v>
      </c>
    </row>
    <row r="4" spans="1:3" ht="20.25" x14ac:dyDescent="0.3">
      <c r="A4" s="6" t="s">
        <v>6</v>
      </c>
      <c r="B4" s="11" t="e">
        <f>+AVERAGE('Implementation Scores'!C24:C27)</f>
        <v>#DIV/0!</v>
      </c>
      <c r="C4" s="7"/>
    </row>
    <row r="5" spans="1:3" ht="18.75" x14ac:dyDescent="0.3">
      <c r="A5" s="9" t="s">
        <v>7</v>
      </c>
      <c r="B5" s="11" t="e">
        <f>+AVERAGE('Implementation Scores'!C12:C16)</f>
        <v>#DIV/0!</v>
      </c>
    </row>
    <row r="6" spans="1:3" ht="18.75" x14ac:dyDescent="0.3">
      <c r="A6" s="9" t="s">
        <v>8</v>
      </c>
      <c r="B6" s="11" t="e">
        <f>+AVERAGE('Implementation Scores'!C4:C9)</f>
        <v>#DIV/0!</v>
      </c>
    </row>
    <row r="7" spans="1:3" ht="18.75" x14ac:dyDescent="0.3">
      <c r="A7" s="9" t="s">
        <v>9</v>
      </c>
      <c r="B7" s="11" t="e">
        <f>+AVERAGE('Implementation Scores'!C19:C21)</f>
        <v>#DIV/0!</v>
      </c>
    </row>
    <row r="8" spans="1:3" ht="18.75" x14ac:dyDescent="0.3">
      <c r="A8" s="9" t="s">
        <v>10</v>
      </c>
      <c r="B8" s="11" t="e">
        <f>+AVERAGE('Implementation Scores'!C42:C50)</f>
        <v>#DIV/0!</v>
      </c>
    </row>
    <row r="9" spans="1:3" ht="18.75" x14ac:dyDescent="0.3">
      <c r="A9" s="9" t="s">
        <v>11</v>
      </c>
      <c r="B9" s="11" t="e">
        <f>+AVERAGE('Implementation Scores'!C53:C54)</f>
        <v>#DIV/0!</v>
      </c>
    </row>
    <row r="10" spans="1:3" ht="18.75" x14ac:dyDescent="0.3">
      <c r="A10" s="9" t="s">
        <v>12</v>
      </c>
      <c r="B10" s="11" t="e">
        <f>+AVERAGE('Implementation Scores'!C30:C31)</f>
        <v>#DIV/0!</v>
      </c>
    </row>
    <row r="11" spans="1:3" ht="18.75" x14ac:dyDescent="0.3">
      <c r="A11" s="6" t="s">
        <v>13</v>
      </c>
      <c r="B11" s="11" t="e">
        <f>+AVERAGE('Implementation Scores'!C34:C35)</f>
        <v>#DIV/0!</v>
      </c>
    </row>
    <row r="12" spans="1:3" ht="19.5" thickBot="1" x14ac:dyDescent="0.35">
      <c r="A12" s="6" t="s">
        <v>14</v>
      </c>
      <c r="B12" s="11" t="e">
        <f>+AVERAGE('Implementation Scores'!C38:C39)</f>
        <v>#DIV/0!</v>
      </c>
    </row>
    <row r="13" spans="1:3" ht="21.75" thickBot="1" x14ac:dyDescent="0.4">
      <c r="A13" s="84" t="s">
        <v>1143</v>
      </c>
      <c r="B13" s="61" t="e">
        <f>+AVERAGE('Implementation Scores'!C4:C74)</f>
        <v>#DIV/0!</v>
      </c>
      <c r="C13" s="7" t="s">
        <v>15</v>
      </c>
    </row>
    <row r="14" spans="1:3" x14ac:dyDescent="0.25">
      <c r="A14" s="85"/>
    </row>
    <row r="15" spans="1:3" ht="20.25" x14ac:dyDescent="0.3">
      <c r="A15" s="84" t="s">
        <v>1146</v>
      </c>
      <c r="B15" s="88" t="e">
        <f>+'Effectiveness Scores'!E20</f>
        <v>#DIV/0!</v>
      </c>
      <c r="C15" s="7" t="s">
        <v>17</v>
      </c>
    </row>
    <row r="16" spans="1:3" ht="15.75" thickBot="1" x14ac:dyDescent="0.3">
      <c r="A16" s="85"/>
      <c r="B16" s="85"/>
    </row>
    <row r="17" spans="1:3" ht="31.5" thickBot="1" x14ac:dyDescent="0.5">
      <c r="A17" s="86" t="s">
        <v>18</v>
      </c>
      <c r="B17" s="87" t="e">
        <f>+B13+B15</f>
        <v>#DIV/0!</v>
      </c>
      <c r="C17" s="7" t="s">
        <v>16</v>
      </c>
    </row>
    <row r="21" spans="1:3" ht="18.75" x14ac:dyDescent="0.3">
      <c r="A21" s="6" t="s">
        <v>1145</v>
      </c>
    </row>
    <row r="22" spans="1:3" ht="18.75" x14ac:dyDescent="0.3">
      <c r="A22" s="60" t="s">
        <v>1111</v>
      </c>
    </row>
  </sheetData>
  <sheetProtection algorithmName="SHA-512" hashValue="+mSvNQH+g2TpXbCAK2WeLsczdyxRkkkfYrPP5afyJ3eiqMlGUWUBiiMuUCDEqvou2rS5isXJQFtD/de6R6aLAA==" saltValue="kPX/4IVlKIpC/LWzpOJkAA==" spinCount="100000" sheet="1" objects="1" scenarios="1" formatCells="0" formatColumns="0" formatRows="0" insertColumns="0" insertRows="0" insertHyperlinks="0" sort="0" autoFilter="0"/>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36"/>
  <sheetViews>
    <sheetView zoomScale="90" zoomScaleNormal="90" workbookViewId="0">
      <pane xSplit="3" ySplit="2" topLeftCell="D230" activePane="bottomRight" state="frozen"/>
      <selection pane="topRight" activeCell="D1" sqref="D1"/>
      <selection pane="bottomLeft" activeCell="A3" sqref="A3"/>
      <selection pane="bottomRight" activeCell="E235" sqref="E235"/>
    </sheetView>
  </sheetViews>
  <sheetFormatPr defaultRowHeight="15" x14ac:dyDescent="0.25"/>
  <cols>
    <col min="1" max="1" width="9.85546875" style="12" customWidth="1"/>
    <col min="2" max="2" width="10.85546875" style="12" customWidth="1"/>
    <col min="3" max="3" width="57.140625" style="13" customWidth="1"/>
    <col min="4" max="5" width="71.42578125" style="14" customWidth="1"/>
    <col min="6" max="6" width="49.42578125" style="15" customWidth="1"/>
  </cols>
  <sheetData>
    <row r="1" spans="1:6" ht="15.75" thickBot="1" x14ac:dyDescent="0.3"/>
    <row r="2" spans="1:6" ht="30.75" thickBot="1" x14ac:dyDescent="0.3">
      <c r="A2" s="16" t="s">
        <v>19</v>
      </c>
      <c r="B2" s="17" t="s">
        <v>20</v>
      </c>
      <c r="C2" s="17" t="s">
        <v>21</v>
      </c>
      <c r="D2" s="18" t="s">
        <v>22</v>
      </c>
      <c r="E2" s="19" t="s">
        <v>23</v>
      </c>
      <c r="F2" s="20" t="s">
        <v>2</v>
      </c>
    </row>
    <row r="3" spans="1:6" ht="112.5" customHeight="1" x14ac:dyDescent="0.25">
      <c r="A3" s="21" t="s">
        <v>24</v>
      </c>
      <c r="B3" s="22" t="s">
        <v>852</v>
      </c>
      <c r="C3" s="23" t="s">
        <v>25</v>
      </c>
      <c r="D3" s="24" t="s">
        <v>26</v>
      </c>
      <c r="E3" s="24" t="s">
        <v>27</v>
      </c>
      <c r="F3" s="25"/>
    </row>
    <row r="4" spans="1:6" ht="112.5" customHeight="1" x14ac:dyDescent="0.25">
      <c r="A4" s="26" t="s">
        <v>24</v>
      </c>
      <c r="B4" s="27" t="s">
        <v>853</v>
      </c>
      <c r="C4" s="28" t="s">
        <v>28</v>
      </c>
      <c r="D4" s="29" t="s">
        <v>29</v>
      </c>
      <c r="E4" s="29" t="s">
        <v>30</v>
      </c>
      <c r="F4" s="30"/>
    </row>
    <row r="5" spans="1:6" ht="112.5" customHeight="1" x14ac:dyDescent="0.25">
      <c r="A5" s="26" t="s">
        <v>24</v>
      </c>
      <c r="B5" s="27" t="s">
        <v>854</v>
      </c>
      <c r="C5" s="28" t="s">
        <v>31</v>
      </c>
      <c r="D5" s="29" t="s">
        <v>32</v>
      </c>
      <c r="E5" s="29" t="s">
        <v>33</v>
      </c>
      <c r="F5" s="30"/>
    </row>
    <row r="6" spans="1:6" ht="112.5" customHeight="1" x14ac:dyDescent="0.25">
      <c r="A6" s="26" t="s">
        <v>24</v>
      </c>
      <c r="B6" s="27" t="s">
        <v>855</v>
      </c>
      <c r="C6" s="31" t="s">
        <v>34</v>
      </c>
      <c r="D6" s="32" t="s">
        <v>35</v>
      </c>
      <c r="E6" s="32" t="s">
        <v>36</v>
      </c>
      <c r="F6" s="30"/>
    </row>
    <row r="7" spans="1:6" ht="112.5" customHeight="1" x14ac:dyDescent="0.25">
      <c r="A7" s="26" t="s">
        <v>24</v>
      </c>
      <c r="B7" s="27" t="s">
        <v>856</v>
      </c>
      <c r="C7" s="28" t="s">
        <v>37</v>
      </c>
      <c r="D7" s="29" t="s">
        <v>38</v>
      </c>
      <c r="E7" s="29" t="s">
        <v>39</v>
      </c>
      <c r="F7" s="30"/>
    </row>
    <row r="8" spans="1:6" ht="112.5" customHeight="1" x14ac:dyDescent="0.25">
      <c r="A8" s="26" t="s">
        <v>24</v>
      </c>
      <c r="B8" s="27" t="s">
        <v>857</v>
      </c>
      <c r="C8" s="28" t="s">
        <v>40</v>
      </c>
      <c r="D8" s="29" t="s">
        <v>41</v>
      </c>
      <c r="E8" s="29" t="s">
        <v>42</v>
      </c>
      <c r="F8" s="30"/>
    </row>
    <row r="9" spans="1:6" ht="112.5" customHeight="1" x14ac:dyDescent="0.25">
      <c r="A9" s="26" t="s">
        <v>24</v>
      </c>
      <c r="B9" s="27" t="s">
        <v>43</v>
      </c>
      <c r="C9" s="28" t="s">
        <v>44</v>
      </c>
      <c r="D9" s="29" t="s">
        <v>45</v>
      </c>
      <c r="E9" s="29" t="s">
        <v>46</v>
      </c>
      <c r="F9" s="30"/>
    </row>
    <row r="10" spans="1:6" ht="112.5" customHeight="1" x14ac:dyDescent="0.25">
      <c r="A10" s="26" t="s">
        <v>24</v>
      </c>
      <c r="B10" s="27" t="s">
        <v>47</v>
      </c>
      <c r="C10" s="31" t="s">
        <v>48</v>
      </c>
      <c r="D10" s="28" t="s">
        <v>49</v>
      </c>
      <c r="E10" s="28" t="s">
        <v>50</v>
      </c>
      <c r="F10" s="30"/>
    </row>
    <row r="11" spans="1:6" ht="112.5" customHeight="1" x14ac:dyDescent="0.25">
      <c r="A11" s="26" t="s">
        <v>24</v>
      </c>
      <c r="B11" s="27" t="s">
        <v>51</v>
      </c>
      <c r="C11" s="28" t="s">
        <v>52</v>
      </c>
      <c r="D11" s="29" t="s">
        <v>53</v>
      </c>
      <c r="E11" s="29" t="s">
        <v>54</v>
      </c>
      <c r="F11" s="30"/>
    </row>
    <row r="12" spans="1:6" ht="112.5" customHeight="1" x14ac:dyDescent="0.25">
      <c r="A12" s="26" t="s">
        <v>24</v>
      </c>
      <c r="B12" s="27" t="s">
        <v>55</v>
      </c>
      <c r="C12" s="31" t="s">
        <v>56</v>
      </c>
      <c r="D12" s="32" t="s">
        <v>57</v>
      </c>
      <c r="E12" s="32" t="s">
        <v>58</v>
      </c>
      <c r="F12" s="30"/>
    </row>
    <row r="13" spans="1:6" ht="112.5" customHeight="1" x14ac:dyDescent="0.25">
      <c r="A13" s="33" t="s">
        <v>24</v>
      </c>
      <c r="B13" s="34" t="s">
        <v>59</v>
      </c>
      <c r="C13" s="28" t="s">
        <v>60</v>
      </c>
      <c r="D13" s="29" t="s">
        <v>61</v>
      </c>
      <c r="E13" s="29" t="s">
        <v>62</v>
      </c>
      <c r="F13" s="30"/>
    </row>
    <row r="14" spans="1:6" ht="112.5" customHeight="1" x14ac:dyDescent="0.25">
      <c r="A14" s="33" t="s">
        <v>24</v>
      </c>
      <c r="B14" s="34" t="s">
        <v>63</v>
      </c>
      <c r="C14" s="28" t="s">
        <v>64</v>
      </c>
      <c r="D14" s="29" t="s">
        <v>65</v>
      </c>
      <c r="E14" s="29" t="s">
        <v>66</v>
      </c>
      <c r="F14" s="30"/>
    </row>
    <row r="15" spans="1:6" ht="112.5" customHeight="1" x14ac:dyDescent="0.25">
      <c r="A15" s="33" t="s">
        <v>24</v>
      </c>
      <c r="B15" s="34" t="s">
        <v>67</v>
      </c>
      <c r="C15" s="28" t="s">
        <v>68</v>
      </c>
      <c r="D15" s="29" t="s">
        <v>69</v>
      </c>
      <c r="E15" s="29" t="s">
        <v>70</v>
      </c>
      <c r="F15" s="30"/>
    </row>
    <row r="16" spans="1:6" ht="112.5" customHeight="1" x14ac:dyDescent="0.25">
      <c r="A16" s="33" t="s">
        <v>24</v>
      </c>
      <c r="B16" s="34" t="s">
        <v>71</v>
      </c>
      <c r="C16" s="28" t="s">
        <v>72</v>
      </c>
      <c r="D16" s="29" t="s">
        <v>73</v>
      </c>
      <c r="E16" s="29" t="s">
        <v>74</v>
      </c>
      <c r="F16" s="30"/>
    </row>
    <row r="17" spans="1:6" ht="112.5" customHeight="1" x14ac:dyDescent="0.25">
      <c r="A17" s="33" t="s">
        <v>24</v>
      </c>
      <c r="B17" s="34" t="s">
        <v>75</v>
      </c>
      <c r="C17" s="28" t="s">
        <v>76</v>
      </c>
      <c r="D17" s="29" t="s">
        <v>77</v>
      </c>
      <c r="E17" s="29" t="s">
        <v>78</v>
      </c>
      <c r="F17" s="30"/>
    </row>
    <row r="18" spans="1:6" ht="112.5" customHeight="1" x14ac:dyDescent="0.25">
      <c r="A18" s="33" t="s">
        <v>24</v>
      </c>
      <c r="B18" s="34" t="s">
        <v>79</v>
      </c>
      <c r="C18" s="31" t="s">
        <v>80</v>
      </c>
      <c r="D18" s="32" t="s">
        <v>81</v>
      </c>
      <c r="E18" s="32" t="s">
        <v>82</v>
      </c>
      <c r="F18" s="30"/>
    </row>
    <row r="19" spans="1:6" ht="169.5" customHeight="1" x14ac:dyDescent="0.25">
      <c r="A19" s="33" t="s">
        <v>24</v>
      </c>
      <c r="B19" s="34" t="s">
        <v>83</v>
      </c>
      <c r="C19" s="31" t="s">
        <v>84</v>
      </c>
      <c r="D19" s="32" t="s">
        <v>85</v>
      </c>
      <c r="E19" s="28" t="s">
        <v>86</v>
      </c>
      <c r="F19" s="30"/>
    </row>
    <row r="20" spans="1:6" ht="111.75" customHeight="1" x14ac:dyDescent="0.25">
      <c r="A20" s="33" t="s">
        <v>24</v>
      </c>
      <c r="B20" s="34" t="s">
        <v>87</v>
      </c>
      <c r="C20" s="31" t="s">
        <v>88</v>
      </c>
      <c r="D20" s="32" t="s">
        <v>89</v>
      </c>
      <c r="E20" s="35" t="s">
        <v>90</v>
      </c>
      <c r="F20" s="30"/>
    </row>
    <row r="21" spans="1:6" ht="111.75" customHeight="1" x14ac:dyDescent="0.25">
      <c r="A21" s="33" t="s">
        <v>24</v>
      </c>
      <c r="B21" s="34" t="s">
        <v>91</v>
      </c>
      <c r="C21" s="28" t="s">
        <v>92</v>
      </c>
      <c r="D21" s="29" t="s">
        <v>93</v>
      </c>
      <c r="E21" s="29" t="s">
        <v>94</v>
      </c>
      <c r="F21" s="30"/>
    </row>
    <row r="22" spans="1:6" ht="113.25" customHeight="1" x14ac:dyDescent="0.25">
      <c r="A22" s="33" t="s">
        <v>24</v>
      </c>
      <c r="B22" s="34" t="s">
        <v>95</v>
      </c>
      <c r="C22" s="28" t="s">
        <v>96</v>
      </c>
      <c r="D22" s="29" t="s">
        <v>97</v>
      </c>
      <c r="E22" s="29" t="s">
        <v>98</v>
      </c>
      <c r="F22" s="30"/>
    </row>
    <row r="23" spans="1:6" ht="113.25" customHeight="1" x14ac:dyDescent="0.25">
      <c r="A23" s="33" t="s">
        <v>24</v>
      </c>
      <c r="B23" s="34" t="s">
        <v>99</v>
      </c>
      <c r="C23" s="28" t="s">
        <v>100</v>
      </c>
      <c r="D23" s="29" t="s">
        <v>101</v>
      </c>
      <c r="E23" s="36" t="s">
        <v>102</v>
      </c>
      <c r="F23" s="30"/>
    </row>
    <row r="24" spans="1:6" ht="112.5" customHeight="1" x14ac:dyDescent="0.25">
      <c r="A24" s="33" t="s">
        <v>24</v>
      </c>
      <c r="B24" s="34" t="s">
        <v>103</v>
      </c>
      <c r="C24" s="28" t="s">
        <v>104</v>
      </c>
      <c r="D24" s="29" t="s">
        <v>105</v>
      </c>
      <c r="E24" s="29" t="s">
        <v>106</v>
      </c>
      <c r="F24" s="30"/>
    </row>
    <row r="25" spans="1:6" ht="112.5" customHeight="1" x14ac:dyDescent="0.25">
      <c r="A25" s="33" t="s">
        <v>24</v>
      </c>
      <c r="B25" s="34" t="s">
        <v>107</v>
      </c>
      <c r="C25" s="28" t="s">
        <v>108</v>
      </c>
      <c r="D25" s="29" t="s">
        <v>109</v>
      </c>
      <c r="E25" s="29" t="s">
        <v>110</v>
      </c>
      <c r="F25" s="30"/>
    </row>
    <row r="26" spans="1:6" ht="112.5" customHeight="1" x14ac:dyDescent="0.25">
      <c r="A26" s="33" t="s">
        <v>24</v>
      </c>
      <c r="B26" s="34" t="s">
        <v>111</v>
      </c>
      <c r="C26" s="28" t="s">
        <v>112</v>
      </c>
      <c r="D26" s="29" t="s">
        <v>113</v>
      </c>
      <c r="E26" s="29" t="s">
        <v>114</v>
      </c>
      <c r="F26" s="30"/>
    </row>
    <row r="27" spans="1:6" ht="113.25" customHeight="1" x14ac:dyDescent="0.25">
      <c r="A27" s="33" t="s">
        <v>24</v>
      </c>
      <c r="B27" s="34" t="s">
        <v>115</v>
      </c>
      <c r="C27" s="31" t="s">
        <v>116</v>
      </c>
      <c r="D27" s="32" t="s">
        <v>117</v>
      </c>
      <c r="E27" s="28" t="s">
        <v>118</v>
      </c>
      <c r="F27" s="30"/>
    </row>
    <row r="28" spans="1:6" ht="111.75" customHeight="1" x14ac:dyDescent="0.25">
      <c r="A28" s="33" t="s">
        <v>24</v>
      </c>
      <c r="B28" s="34" t="s">
        <v>119</v>
      </c>
      <c r="C28" s="28" t="s">
        <v>120</v>
      </c>
      <c r="D28" s="29" t="s">
        <v>121</v>
      </c>
      <c r="E28" s="29" t="s">
        <v>122</v>
      </c>
      <c r="F28" s="30"/>
    </row>
    <row r="29" spans="1:6" ht="111.75" customHeight="1" x14ac:dyDescent="0.25">
      <c r="A29" s="33" t="s">
        <v>24</v>
      </c>
      <c r="B29" s="34" t="s">
        <v>123</v>
      </c>
      <c r="C29" s="28" t="s">
        <v>124</v>
      </c>
      <c r="D29" s="29" t="s">
        <v>125</v>
      </c>
      <c r="E29" s="29" t="s">
        <v>126</v>
      </c>
      <c r="F29" s="30"/>
    </row>
    <row r="30" spans="1:6" ht="111.75" customHeight="1" x14ac:dyDescent="0.25">
      <c r="A30" s="33" t="s">
        <v>24</v>
      </c>
      <c r="B30" s="34" t="s">
        <v>127</v>
      </c>
      <c r="C30" s="28" t="s">
        <v>128</v>
      </c>
      <c r="D30" s="29" t="s">
        <v>129</v>
      </c>
      <c r="E30" s="29" t="s">
        <v>130</v>
      </c>
      <c r="F30" s="30"/>
    </row>
    <row r="31" spans="1:6" ht="113.25" customHeight="1" x14ac:dyDescent="0.25">
      <c r="A31" s="33" t="s">
        <v>24</v>
      </c>
      <c r="B31" s="34" t="s">
        <v>131</v>
      </c>
      <c r="C31" s="28" t="s">
        <v>132</v>
      </c>
      <c r="D31" s="29" t="s">
        <v>133</v>
      </c>
      <c r="E31" s="29" t="s">
        <v>134</v>
      </c>
      <c r="F31" s="30"/>
    </row>
    <row r="32" spans="1:6" ht="113.25" customHeight="1" x14ac:dyDescent="0.25">
      <c r="A32" s="33" t="s">
        <v>24</v>
      </c>
      <c r="B32" s="34" t="s">
        <v>135</v>
      </c>
      <c r="C32" s="31" t="s">
        <v>136</v>
      </c>
      <c r="D32" s="32" t="s">
        <v>137</v>
      </c>
      <c r="E32" s="32" t="s">
        <v>138</v>
      </c>
      <c r="F32" s="30"/>
    </row>
    <row r="33" spans="1:6" ht="113.25" customHeight="1" x14ac:dyDescent="0.25">
      <c r="A33" s="33" t="s">
        <v>24</v>
      </c>
      <c r="B33" s="34" t="s">
        <v>139</v>
      </c>
      <c r="C33" s="28" t="s">
        <v>140</v>
      </c>
      <c r="D33" s="29" t="s">
        <v>141</v>
      </c>
      <c r="E33" s="29" t="s">
        <v>142</v>
      </c>
      <c r="F33" s="30"/>
    </row>
    <row r="34" spans="1:6" ht="113.25" customHeight="1" x14ac:dyDescent="0.25">
      <c r="A34" s="33" t="s">
        <v>24</v>
      </c>
      <c r="B34" s="34" t="s">
        <v>143</v>
      </c>
      <c r="C34" s="31" t="s">
        <v>144</v>
      </c>
      <c r="D34" s="32" t="s">
        <v>145</v>
      </c>
      <c r="E34" s="32" t="s">
        <v>146</v>
      </c>
      <c r="F34" s="30"/>
    </row>
    <row r="35" spans="1:6" ht="113.25" customHeight="1" x14ac:dyDescent="0.25">
      <c r="A35" s="33" t="s">
        <v>24</v>
      </c>
      <c r="B35" s="34" t="s">
        <v>147</v>
      </c>
      <c r="C35" s="28" t="s">
        <v>148</v>
      </c>
      <c r="D35" s="29" t="s">
        <v>149</v>
      </c>
      <c r="E35" s="29" t="s">
        <v>150</v>
      </c>
      <c r="F35" s="30"/>
    </row>
    <row r="36" spans="1:6" ht="137.1" customHeight="1" x14ac:dyDescent="0.25">
      <c r="A36" s="33" t="s">
        <v>24</v>
      </c>
      <c r="B36" s="34" t="s">
        <v>151</v>
      </c>
      <c r="C36" s="28" t="s">
        <v>152</v>
      </c>
      <c r="D36" s="29" t="s">
        <v>153</v>
      </c>
      <c r="E36" s="29" t="s">
        <v>154</v>
      </c>
      <c r="F36" s="30"/>
    </row>
    <row r="37" spans="1:6" ht="112.5" customHeight="1" x14ac:dyDescent="0.25">
      <c r="A37" s="33" t="s">
        <v>24</v>
      </c>
      <c r="B37" s="34" t="s">
        <v>155</v>
      </c>
      <c r="C37" s="28" t="s">
        <v>156</v>
      </c>
      <c r="D37" s="29" t="s">
        <v>157</v>
      </c>
      <c r="E37" s="29" t="s">
        <v>158</v>
      </c>
      <c r="F37" s="30"/>
    </row>
    <row r="38" spans="1:6" ht="112.5" customHeight="1" x14ac:dyDescent="0.25">
      <c r="A38" s="33" t="s">
        <v>24</v>
      </c>
      <c r="B38" s="34" t="s">
        <v>159</v>
      </c>
      <c r="C38" s="28" t="s">
        <v>160</v>
      </c>
      <c r="D38" s="29" t="s">
        <v>161</v>
      </c>
      <c r="E38" s="29" t="s">
        <v>162</v>
      </c>
      <c r="F38" s="30"/>
    </row>
    <row r="39" spans="1:6" ht="113.25" customHeight="1" x14ac:dyDescent="0.25">
      <c r="A39" s="33" t="s">
        <v>24</v>
      </c>
      <c r="B39" s="34" t="s">
        <v>163</v>
      </c>
      <c r="C39" s="28" t="s">
        <v>164</v>
      </c>
      <c r="D39" s="29" t="s">
        <v>165</v>
      </c>
      <c r="E39" s="29" t="s">
        <v>166</v>
      </c>
      <c r="F39" s="30"/>
    </row>
    <row r="40" spans="1:6" ht="113.25" customHeight="1" x14ac:dyDescent="0.25">
      <c r="A40" s="33" t="s">
        <v>24</v>
      </c>
      <c r="B40" s="34" t="s">
        <v>167</v>
      </c>
      <c r="C40" s="28" t="s">
        <v>168</v>
      </c>
      <c r="D40" s="29" t="s">
        <v>169</v>
      </c>
      <c r="E40" s="29" t="s">
        <v>170</v>
      </c>
      <c r="F40" s="30"/>
    </row>
    <row r="41" spans="1:6" ht="113.25" customHeight="1" x14ac:dyDescent="0.25">
      <c r="A41" s="26" t="s">
        <v>24</v>
      </c>
      <c r="B41" s="27" t="s">
        <v>858</v>
      </c>
      <c r="C41" s="28" t="s">
        <v>171</v>
      </c>
      <c r="D41" s="32" t="s">
        <v>172</v>
      </c>
      <c r="E41" s="32" t="s">
        <v>173</v>
      </c>
      <c r="F41" s="30"/>
    </row>
    <row r="42" spans="1:6" ht="113.25" customHeight="1" x14ac:dyDescent="0.25">
      <c r="A42" s="26" t="s">
        <v>24</v>
      </c>
      <c r="B42" s="27" t="s">
        <v>859</v>
      </c>
      <c r="C42" s="28" t="s">
        <v>174</v>
      </c>
      <c r="D42" s="29" t="s">
        <v>175</v>
      </c>
      <c r="E42" s="29" t="s">
        <v>176</v>
      </c>
      <c r="F42" s="30"/>
    </row>
    <row r="43" spans="1:6" ht="113.25" customHeight="1" x14ac:dyDescent="0.25">
      <c r="A43" s="26" t="s">
        <v>24</v>
      </c>
      <c r="B43" s="27" t="s">
        <v>860</v>
      </c>
      <c r="C43" s="28" t="s">
        <v>177</v>
      </c>
      <c r="D43" s="29" t="s">
        <v>178</v>
      </c>
      <c r="E43" s="29" t="s">
        <v>179</v>
      </c>
      <c r="F43" s="30"/>
    </row>
    <row r="44" spans="1:6" ht="113.25" customHeight="1" x14ac:dyDescent="0.25">
      <c r="A44" s="26" t="s">
        <v>24</v>
      </c>
      <c r="B44" s="27" t="s">
        <v>861</v>
      </c>
      <c r="C44" s="28" t="s">
        <v>180</v>
      </c>
      <c r="D44" s="29" t="s">
        <v>181</v>
      </c>
      <c r="E44" s="36" t="s">
        <v>182</v>
      </c>
      <c r="F44" s="30"/>
    </row>
    <row r="45" spans="1:6" ht="113.25" customHeight="1" x14ac:dyDescent="0.25">
      <c r="A45" s="26" t="s">
        <v>24</v>
      </c>
      <c r="B45" s="27" t="s">
        <v>183</v>
      </c>
      <c r="C45" s="28" t="s">
        <v>184</v>
      </c>
      <c r="D45" s="29" t="s">
        <v>185</v>
      </c>
      <c r="E45" s="29" t="s">
        <v>186</v>
      </c>
      <c r="F45" s="30"/>
    </row>
    <row r="46" spans="1:6" ht="113.25" customHeight="1" x14ac:dyDescent="0.25">
      <c r="A46" s="26" t="s">
        <v>24</v>
      </c>
      <c r="B46" s="27" t="s">
        <v>187</v>
      </c>
      <c r="C46" s="28" t="s">
        <v>188</v>
      </c>
      <c r="D46" s="29" t="s">
        <v>189</v>
      </c>
      <c r="E46" s="29" t="s">
        <v>190</v>
      </c>
      <c r="F46" s="30"/>
    </row>
    <row r="47" spans="1:6" ht="113.25" customHeight="1" x14ac:dyDescent="0.25">
      <c r="A47" s="26" t="s">
        <v>24</v>
      </c>
      <c r="B47" s="27" t="s">
        <v>191</v>
      </c>
      <c r="C47" s="28" t="s">
        <v>192</v>
      </c>
      <c r="D47" s="29" t="s">
        <v>193</v>
      </c>
      <c r="E47" s="29" t="s">
        <v>194</v>
      </c>
      <c r="F47" s="30"/>
    </row>
    <row r="48" spans="1:6" ht="113.25" customHeight="1" x14ac:dyDescent="0.25">
      <c r="A48" s="26" t="s">
        <v>24</v>
      </c>
      <c r="B48" s="27" t="s">
        <v>195</v>
      </c>
      <c r="C48" s="28" t="s">
        <v>196</v>
      </c>
      <c r="D48" s="29" t="s">
        <v>197</v>
      </c>
      <c r="E48" s="29" t="s">
        <v>198</v>
      </c>
      <c r="F48" s="30"/>
    </row>
    <row r="49" spans="1:6" ht="112.5" customHeight="1" x14ac:dyDescent="0.25">
      <c r="A49" s="26" t="s">
        <v>24</v>
      </c>
      <c r="B49" s="27" t="s">
        <v>199</v>
      </c>
      <c r="C49" s="28" t="s">
        <v>200</v>
      </c>
      <c r="D49" s="29" t="s">
        <v>201</v>
      </c>
      <c r="E49" s="29" t="s">
        <v>202</v>
      </c>
      <c r="F49" s="30"/>
    </row>
    <row r="50" spans="1:6" ht="112.5" customHeight="1" x14ac:dyDescent="0.25">
      <c r="A50" s="26" t="s">
        <v>24</v>
      </c>
      <c r="B50" s="27" t="s">
        <v>203</v>
      </c>
      <c r="C50" s="28" t="s">
        <v>204</v>
      </c>
      <c r="D50" s="29" t="s">
        <v>205</v>
      </c>
      <c r="E50" s="29" t="s">
        <v>206</v>
      </c>
      <c r="F50" s="30"/>
    </row>
    <row r="51" spans="1:6" ht="112.5" customHeight="1" x14ac:dyDescent="0.25">
      <c r="A51" s="26" t="s">
        <v>24</v>
      </c>
      <c r="B51" s="27" t="s">
        <v>207</v>
      </c>
      <c r="C51" s="28" t="s">
        <v>208</v>
      </c>
      <c r="D51" s="29" t="s">
        <v>209</v>
      </c>
      <c r="E51" s="29" t="s">
        <v>210</v>
      </c>
      <c r="F51" s="30"/>
    </row>
    <row r="52" spans="1:6" ht="137.1" customHeight="1" x14ac:dyDescent="0.25">
      <c r="A52" s="26" t="s">
        <v>24</v>
      </c>
      <c r="B52" s="27" t="s">
        <v>211</v>
      </c>
      <c r="C52" s="28" t="s">
        <v>212</v>
      </c>
      <c r="D52" s="29" t="s">
        <v>213</v>
      </c>
      <c r="E52" s="29" t="s">
        <v>214</v>
      </c>
      <c r="F52" s="30"/>
    </row>
    <row r="53" spans="1:6" ht="137.1" customHeight="1" x14ac:dyDescent="0.25">
      <c r="A53" s="26" t="s">
        <v>215</v>
      </c>
      <c r="B53" s="27" t="s">
        <v>862</v>
      </c>
      <c r="C53" s="28" t="s">
        <v>216</v>
      </c>
      <c r="D53" s="32" t="s">
        <v>217</v>
      </c>
      <c r="E53" s="32" t="s">
        <v>218</v>
      </c>
      <c r="F53" s="30"/>
    </row>
    <row r="54" spans="1:6" ht="114" customHeight="1" x14ac:dyDescent="0.25">
      <c r="A54" s="26" t="s">
        <v>215</v>
      </c>
      <c r="B54" s="27" t="s">
        <v>863</v>
      </c>
      <c r="C54" s="28" t="s">
        <v>219</v>
      </c>
      <c r="D54" s="29" t="s">
        <v>220</v>
      </c>
      <c r="E54" s="29" t="s">
        <v>221</v>
      </c>
      <c r="F54" s="30"/>
    </row>
    <row r="55" spans="1:6" ht="114" customHeight="1" x14ac:dyDescent="0.25">
      <c r="A55" s="26" t="s">
        <v>215</v>
      </c>
      <c r="B55" s="27" t="s">
        <v>864</v>
      </c>
      <c r="C55" s="28" t="s">
        <v>222</v>
      </c>
      <c r="D55" s="29" t="s">
        <v>223</v>
      </c>
      <c r="E55" s="29" t="s">
        <v>224</v>
      </c>
      <c r="F55" s="30"/>
    </row>
    <row r="56" spans="1:6" ht="114" customHeight="1" x14ac:dyDescent="0.25">
      <c r="A56" s="26" t="s">
        <v>215</v>
      </c>
      <c r="B56" s="27" t="s">
        <v>865</v>
      </c>
      <c r="C56" s="28" t="s">
        <v>225</v>
      </c>
      <c r="D56" s="29" t="s">
        <v>226</v>
      </c>
      <c r="E56" s="29" t="s">
        <v>227</v>
      </c>
      <c r="F56" s="30"/>
    </row>
    <row r="57" spans="1:6" ht="112.5" customHeight="1" x14ac:dyDescent="0.25">
      <c r="A57" s="26" t="s">
        <v>215</v>
      </c>
      <c r="B57" s="27" t="s">
        <v>866</v>
      </c>
      <c r="C57" s="28" t="s">
        <v>228</v>
      </c>
      <c r="D57" s="32" t="s">
        <v>229</v>
      </c>
      <c r="E57" s="32" t="s">
        <v>230</v>
      </c>
      <c r="F57" s="30"/>
    </row>
    <row r="58" spans="1:6" ht="112.5" customHeight="1" x14ac:dyDescent="0.25">
      <c r="A58" s="26" t="s">
        <v>215</v>
      </c>
      <c r="B58" s="27" t="s">
        <v>867</v>
      </c>
      <c r="C58" s="28" t="s">
        <v>231</v>
      </c>
      <c r="D58" s="29" t="s">
        <v>232</v>
      </c>
      <c r="E58" s="29" t="s">
        <v>233</v>
      </c>
      <c r="F58" s="30"/>
    </row>
    <row r="59" spans="1:6" ht="112.5" customHeight="1" x14ac:dyDescent="0.25">
      <c r="A59" s="26" t="s">
        <v>215</v>
      </c>
      <c r="B59" s="27" t="s">
        <v>868</v>
      </c>
      <c r="C59" s="28" t="s">
        <v>234</v>
      </c>
      <c r="D59" s="29" t="s">
        <v>235</v>
      </c>
      <c r="E59" s="29" t="s">
        <v>236</v>
      </c>
      <c r="F59" s="30"/>
    </row>
    <row r="60" spans="1:6" ht="113.25" customHeight="1" x14ac:dyDescent="0.25">
      <c r="A60" s="26" t="s">
        <v>215</v>
      </c>
      <c r="B60" s="27" t="s">
        <v>869</v>
      </c>
      <c r="C60" s="28" t="s">
        <v>237</v>
      </c>
      <c r="D60" s="29" t="s">
        <v>238</v>
      </c>
      <c r="E60" s="29" t="s">
        <v>239</v>
      </c>
      <c r="F60" s="30"/>
    </row>
    <row r="61" spans="1:6" ht="113.25" customHeight="1" x14ac:dyDescent="0.25">
      <c r="A61" s="26" t="s">
        <v>215</v>
      </c>
      <c r="B61" s="27" t="s">
        <v>870</v>
      </c>
      <c r="C61" s="28" t="s">
        <v>240</v>
      </c>
      <c r="D61" s="29" t="s">
        <v>241</v>
      </c>
      <c r="E61" s="29" t="s">
        <v>242</v>
      </c>
      <c r="F61" s="30"/>
    </row>
    <row r="62" spans="1:6" ht="113.25" customHeight="1" x14ac:dyDescent="0.25">
      <c r="A62" s="26" t="s">
        <v>215</v>
      </c>
      <c r="B62" s="27" t="s">
        <v>871</v>
      </c>
      <c r="C62" s="28" t="s">
        <v>243</v>
      </c>
      <c r="D62" s="32" t="s">
        <v>244</v>
      </c>
      <c r="E62" s="32" t="s">
        <v>245</v>
      </c>
      <c r="F62" s="30"/>
    </row>
    <row r="63" spans="1:6" ht="112.5" customHeight="1" x14ac:dyDescent="0.25">
      <c r="A63" s="26" t="s">
        <v>215</v>
      </c>
      <c r="B63" s="27" t="s">
        <v>872</v>
      </c>
      <c r="C63" s="28" t="s">
        <v>246</v>
      </c>
      <c r="D63" s="29" t="s">
        <v>247</v>
      </c>
      <c r="E63" s="29" t="s">
        <v>248</v>
      </c>
      <c r="F63" s="30"/>
    </row>
    <row r="64" spans="1:6" ht="112.5" customHeight="1" x14ac:dyDescent="0.25">
      <c r="A64" s="26" t="s">
        <v>215</v>
      </c>
      <c r="B64" s="27" t="s">
        <v>873</v>
      </c>
      <c r="C64" s="28" t="s">
        <v>249</v>
      </c>
      <c r="D64" s="29" t="s">
        <v>250</v>
      </c>
      <c r="E64" s="29" t="s">
        <v>251</v>
      </c>
      <c r="F64" s="30"/>
    </row>
    <row r="65" spans="1:6" ht="112.5" customHeight="1" x14ac:dyDescent="0.25">
      <c r="A65" s="26" t="s">
        <v>215</v>
      </c>
      <c r="B65" s="27" t="s">
        <v>874</v>
      </c>
      <c r="C65" s="28" t="s">
        <v>252</v>
      </c>
      <c r="D65" s="29" t="s">
        <v>253</v>
      </c>
      <c r="E65" s="29" t="s">
        <v>254</v>
      </c>
      <c r="F65" s="30"/>
    </row>
    <row r="66" spans="1:6" ht="113.25" customHeight="1" x14ac:dyDescent="0.25">
      <c r="A66" s="26" t="s">
        <v>215</v>
      </c>
      <c r="B66" s="27" t="s">
        <v>875</v>
      </c>
      <c r="C66" s="28" t="s">
        <v>255</v>
      </c>
      <c r="D66" s="29" t="s">
        <v>256</v>
      </c>
      <c r="E66" s="29" t="s">
        <v>257</v>
      </c>
      <c r="F66" s="30"/>
    </row>
    <row r="67" spans="1:6" ht="113.25" customHeight="1" x14ac:dyDescent="0.25">
      <c r="A67" s="26" t="s">
        <v>258</v>
      </c>
      <c r="B67" s="27" t="s">
        <v>876</v>
      </c>
      <c r="C67" s="28" t="s">
        <v>259</v>
      </c>
      <c r="D67" s="32" t="s">
        <v>260</v>
      </c>
      <c r="E67" s="32" t="s">
        <v>261</v>
      </c>
      <c r="F67" s="30"/>
    </row>
    <row r="68" spans="1:6" ht="113.25" customHeight="1" x14ac:dyDescent="0.25">
      <c r="A68" s="26" t="s">
        <v>258</v>
      </c>
      <c r="B68" s="27" t="s">
        <v>877</v>
      </c>
      <c r="C68" s="28" t="s">
        <v>262</v>
      </c>
      <c r="D68" s="37" t="s">
        <v>263</v>
      </c>
      <c r="E68" s="29" t="s">
        <v>264</v>
      </c>
      <c r="F68" s="30"/>
    </row>
    <row r="69" spans="1:6" ht="111.75" customHeight="1" x14ac:dyDescent="0.25">
      <c r="A69" s="26" t="s">
        <v>258</v>
      </c>
      <c r="B69" s="27" t="s">
        <v>878</v>
      </c>
      <c r="C69" s="28" t="s">
        <v>265</v>
      </c>
      <c r="D69" s="29" t="s">
        <v>266</v>
      </c>
      <c r="E69" s="29" t="s">
        <v>267</v>
      </c>
      <c r="F69" s="30"/>
    </row>
    <row r="70" spans="1:6" ht="111.75" customHeight="1" x14ac:dyDescent="0.25">
      <c r="A70" s="26" t="s">
        <v>258</v>
      </c>
      <c r="B70" s="27" t="s">
        <v>879</v>
      </c>
      <c r="C70" s="28" t="s">
        <v>268</v>
      </c>
      <c r="D70" s="29" t="s">
        <v>269</v>
      </c>
      <c r="E70" s="29" t="s">
        <v>270</v>
      </c>
      <c r="F70" s="30"/>
    </row>
    <row r="71" spans="1:6" ht="137.1" customHeight="1" x14ac:dyDescent="0.25">
      <c r="A71" s="26" t="s">
        <v>258</v>
      </c>
      <c r="B71" s="27" t="s">
        <v>880</v>
      </c>
      <c r="C71" s="28" t="s">
        <v>271</v>
      </c>
      <c r="D71" s="32" t="s">
        <v>272</v>
      </c>
      <c r="E71" s="28" t="s">
        <v>273</v>
      </c>
      <c r="F71" s="30"/>
    </row>
    <row r="72" spans="1:6" ht="112.5" customHeight="1" x14ac:dyDescent="0.25">
      <c r="A72" s="26" t="s">
        <v>258</v>
      </c>
      <c r="B72" s="27" t="s">
        <v>881</v>
      </c>
      <c r="C72" s="28" t="s">
        <v>274</v>
      </c>
      <c r="D72" s="29" t="s">
        <v>275</v>
      </c>
      <c r="E72" s="29" t="s">
        <v>276</v>
      </c>
      <c r="F72" s="30"/>
    </row>
    <row r="73" spans="1:6" ht="112.5" customHeight="1" x14ac:dyDescent="0.25">
      <c r="A73" s="26" t="s">
        <v>258</v>
      </c>
      <c r="B73" s="27" t="s">
        <v>882</v>
      </c>
      <c r="C73" s="28" t="s">
        <v>277</v>
      </c>
      <c r="D73" s="29" t="s">
        <v>278</v>
      </c>
      <c r="E73" s="29" t="s">
        <v>279</v>
      </c>
      <c r="F73" s="30"/>
    </row>
    <row r="74" spans="1:6" ht="112.5" customHeight="1" x14ac:dyDescent="0.25">
      <c r="A74" s="26" t="s">
        <v>258</v>
      </c>
      <c r="B74" s="27" t="s">
        <v>883</v>
      </c>
      <c r="C74" s="28" t="s">
        <v>280</v>
      </c>
      <c r="D74" s="29" t="s">
        <v>281</v>
      </c>
      <c r="E74" s="29" t="s">
        <v>282</v>
      </c>
      <c r="F74" s="30"/>
    </row>
    <row r="75" spans="1:6" ht="113.25" customHeight="1" x14ac:dyDescent="0.25">
      <c r="A75" s="26" t="s">
        <v>258</v>
      </c>
      <c r="B75" s="27" t="s">
        <v>884</v>
      </c>
      <c r="C75" s="28" t="s">
        <v>283</v>
      </c>
      <c r="D75" s="29" t="s">
        <v>284</v>
      </c>
      <c r="E75" s="29" t="s">
        <v>285</v>
      </c>
      <c r="F75" s="30"/>
    </row>
    <row r="76" spans="1:6" ht="113.25" customHeight="1" x14ac:dyDescent="0.25">
      <c r="A76" s="26" t="s">
        <v>258</v>
      </c>
      <c r="B76" s="27" t="s">
        <v>885</v>
      </c>
      <c r="C76" s="28" t="s">
        <v>286</v>
      </c>
      <c r="D76" s="32" t="s">
        <v>287</v>
      </c>
      <c r="E76" s="28" t="s">
        <v>288</v>
      </c>
      <c r="F76" s="30"/>
    </row>
    <row r="77" spans="1:6" ht="113.25" customHeight="1" x14ac:dyDescent="0.25">
      <c r="A77" s="26" t="s">
        <v>258</v>
      </c>
      <c r="B77" s="27" t="s">
        <v>886</v>
      </c>
      <c r="C77" s="28" t="s">
        <v>289</v>
      </c>
      <c r="D77" s="29" t="s">
        <v>290</v>
      </c>
      <c r="E77" s="29" t="s">
        <v>291</v>
      </c>
      <c r="F77" s="30"/>
    </row>
    <row r="78" spans="1:6" ht="113.25" customHeight="1" x14ac:dyDescent="0.25">
      <c r="A78" s="26" t="s">
        <v>258</v>
      </c>
      <c r="B78" s="27" t="s">
        <v>887</v>
      </c>
      <c r="C78" s="28" t="s">
        <v>292</v>
      </c>
      <c r="D78" s="29" t="s">
        <v>293</v>
      </c>
      <c r="E78" s="29" t="s">
        <v>294</v>
      </c>
      <c r="F78" s="30"/>
    </row>
    <row r="79" spans="1:6" ht="113.25" customHeight="1" x14ac:dyDescent="0.25">
      <c r="A79" s="26" t="s">
        <v>258</v>
      </c>
      <c r="B79" s="27" t="s">
        <v>888</v>
      </c>
      <c r="C79" s="28" t="s">
        <v>295</v>
      </c>
      <c r="D79" s="29" t="s">
        <v>296</v>
      </c>
      <c r="E79" s="29" t="s">
        <v>297</v>
      </c>
      <c r="F79" s="30"/>
    </row>
    <row r="80" spans="1:6" ht="113.25" customHeight="1" x14ac:dyDescent="0.25">
      <c r="A80" s="26" t="s">
        <v>258</v>
      </c>
      <c r="B80" s="27" t="s">
        <v>889</v>
      </c>
      <c r="C80" s="28" t="s">
        <v>298</v>
      </c>
      <c r="D80" s="29" t="s">
        <v>299</v>
      </c>
      <c r="E80" s="29" t="s">
        <v>300</v>
      </c>
      <c r="F80" s="30"/>
    </row>
    <row r="81" spans="1:6" ht="112.5" customHeight="1" x14ac:dyDescent="0.25">
      <c r="A81" s="26" t="s">
        <v>258</v>
      </c>
      <c r="B81" s="27">
        <v>7.4</v>
      </c>
      <c r="C81" s="28" t="s">
        <v>301</v>
      </c>
      <c r="D81" s="29" t="s">
        <v>302</v>
      </c>
      <c r="E81" s="29" t="s">
        <v>303</v>
      </c>
      <c r="F81" s="30"/>
    </row>
    <row r="82" spans="1:6" ht="113.25" customHeight="1" x14ac:dyDescent="0.25">
      <c r="A82" s="26" t="s">
        <v>258</v>
      </c>
      <c r="B82" s="27" t="s">
        <v>304</v>
      </c>
      <c r="C82" s="28" t="s">
        <v>305</v>
      </c>
      <c r="D82" s="29" t="s">
        <v>306</v>
      </c>
      <c r="E82" s="29" t="s">
        <v>307</v>
      </c>
      <c r="F82" s="30"/>
    </row>
    <row r="83" spans="1:6" ht="113.25" customHeight="1" x14ac:dyDescent="0.25">
      <c r="A83" s="26" t="s">
        <v>258</v>
      </c>
      <c r="B83" s="27" t="s">
        <v>308</v>
      </c>
      <c r="C83" s="28" t="s">
        <v>309</v>
      </c>
      <c r="D83" s="29" t="s">
        <v>310</v>
      </c>
      <c r="E83" s="29" t="s">
        <v>311</v>
      </c>
      <c r="F83" s="30"/>
    </row>
    <row r="84" spans="1:6" ht="112.5" customHeight="1" x14ac:dyDescent="0.25">
      <c r="A84" s="26" t="s">
        <v>258</v>
      </c>
      <c r="B84" s="27" t="s">
        <v>312</v>
      </c>
      <c r="C84" s="28" t="s">
        <v>313</v>
      </c>
      <c r="D84" s="29" t="s">
        <v>314</v>
      </c>
      <c r="E84" s="29" t="s">
        <v>315</v>
      </c>
      <c r="F84" s="30"/>
    </row>
    <row r="85" spans="1:6" ht="112.5" customHeight="1" x14ac:dyDescent="0.25">
      <c r="A85" s="26" t="s">
        <v>258</v>
      </c>
      <c r="B85" s="27" t="s">
        <v>316</v>
      </c>
      <c r="C85" s="28" t="s">
        <v>317</v>
      </c>
      <c r="D85" s="29" t="s">
        <v>318</v>
      </c>
      <c r="E85" s="29" t="s">
        <v>319</v>
      </c>
      <c r="F85" s="30"/>
    </row>
    <row r="86" spans="1:6" ht="112.5" customHeight="1" x14ac:dyDescent="0.25">
      <c r="A86" s="26" t="s">
        <v>258</v>
      </c>
      <c r="B86" s="27" t="s">
        <v>320</v>
      </c>
      <c r="C86" s="28" t="s">
        <v>321</v>
      </c>
      <c r="D86" s="29" t="s">
        <v>322</v>
      </c>
      <c r="E86" s="29" t="s">
        <v>323</v>
      </c>
      <c r="F86" s="30"/>
    </row>
    <row r="87" spans="1:6" ht="112.5" customHeight="1" x14ac:dyDescent="0.25">
      <c r="A87" s="26" t="s">
        <v>258</v>
      </c>
      <c r="B87" s="27" t="s">
        <v>324</v>
      </c>
      <c r="C87" s="28" t="s">
        <v>325</v>
      </c>
      <c r="D87" s="29" t="s">
        <v>326</v>
      </c>
      <c r="E87" s="29" t="s">
        <v>327</v>
      </c>
      <c r="F87" s="30"/>
    </row>
    <row r="88" spans="1:6" ht="112.5" customHeight="1" x14ac:dyDescent="0.25">
      <c r="A88" s="26" t="s">
        <v>258</v>
      </c>
      <c r="B88" s="27" t="s">
        <v>328</v>
      </c>
      <c r="C88" s="28" t="s">
        <v>329</v>
      </c>
      <c r="D88" s="29" t="s">
        <v>330</v>
      </c>
      <c r="E88" s="29" t="s">
        <v>331</v>
      </c>
      <c r="F88" s="30"/>
    </row>
    <row r="89" spans="1:6" ht="137.1" customHeight="1" x14ac:dyDescent="0.25">
      <c r="A89" s="26" t="s">
        <v>258</v>
      </c>
      <c r="B89" s="27">
        <v>7.5</v>
      </c>
      <c r="C89" s="28" t="s">
        <v>332</v>
      </c>
      <c r="D89" s="32" t="s">
        <v>333</v>
      </c>
      <c r="E89" s="32" t="s">
        <v>334</v>
      </c>
      <c r="F89" s="30"/>
    </row>
    <row r="90" spans="1:6" ht="112.5" customHeight="1" x14ac:dyDescent="0.25">
      <c r="A90" s="26" t="s">
        <v>258</v>
      </c>
      <c r="B90" s="27">
        <v>7.6</v>
      </c>
      <c r="C90" s="28" t="s">
        <v>335</v>
      </c>
      <c r="D90" s="32" t="s">
        <v>336</v>
      </c>
      <c r="E90" s="32" t="s">
        <v>337</v>
      </c>
      <c r="F90" s="30"/>
    </row>
    <row r="91" spans="1:6" ht="112.5" customHeight="1" x14ac:dyDescent="0.25">
      <c r="A91" s="26" t="s">
        <v>338</v>
      </c>
      <c r="B91" s="27" t="s">
        <v>890</v>
      </c>
      <c r="C91" s="28" t="s">
        <v>339</v>
      </c>
      <c r="D91" s="29" t="s">
        <v>340</v>
      </c>
      <c r="E91" s="29" t="s">
        <v>341</v>
      </c>
      <c r="F91" s="30"/>
    </row>
    <row r="92" spans="1:6" ht="112.5" customHeight="1" x14ac:dyDescent="0.25">
      <c r="A92" s="26" t="s">
        <v>338</v>
      </c>
      <c r="B92" s="27" t="s">
        <v>891</v>
      </c>
      <c r="C92" s="28" t="s">
        <v>342</v>
      </c>
      <c r="D92" s="29" t="s">
        <v>343</v>
      </c>
      <c r="E92" s="29" t="s">
        <v>344</v>
      </c>
      <c r="F92" s="30"/>
    </row>
    <row r="93" spans="1:6" ht="137.1" customHeight="1" x14ac:dyDescent="0.25">
      <c r="A93" s="26" t="s">
        <v>338</v>
      </c>
      <c r="B93" s="27" t="s">
        <v>892</v>
      </c>
      <c r="C93" s="28" t="s">
        <v>345</v>
      </c>
      <c r="D93" s="29" t="s">
        <v>346</v>
      </c>
      <c r="E93" s="29" t="s">
        <v>347</v>
      </c>
      <c r="F93" s="30"/>
    </row>
    <row r="94" spans="1:6" ht="137.1" customHeight="1" x14ac:dyDescent="0.25">
      <c r="A94" s="26" t="s">
        <v>338</v>
      </c>
      <c r="B94" s="27" t="s">
        <v>893</v>
      </c>
      <c r="C94" s="28" t="s">
        <v>348</v>
      </c>
      <c r="D94" s="29" t="s">
        <v>349</v>
      </c>
      <c r="E94" s="29" t="s">
        <v>350</v>
      </c>
      <c r="F94" s="30"/>
    </row>
    <row r="95" spans="1:6" ht="137.1" customHeight="1" x14ac:dyDescent="0.25">
      <c r="A95" s="33" t="s">
        <v>338</v>
      </c>
      <c r="B95" s="34" t="s">
        <v>351</v>
      </c>
      <c r="C95" s="28" t="s">
        <v>352</v>
      </c>
      <c r="D95" s="29" t="s">
        <v>353</v>
      </c>
      <c r="E95" s="29" t="s">
        <v>354</v>
      </c>
      <c r="F95" s="30"/>
    </row>
    <row r="96" spans="1:6" ht="137.1" customHeight="1" x14ac:dyDescent="0.25">
      <c r="A96" s="33" t="s">
        <v>338</v>
      </c>
      <c r="B96" s="34" t="s">
        <v>355</v>
      </c>
      <c r="C96" s="28" t="s">
        <v>356</v>
      </c>
      <c r="D96" s="29" t="s">
        <v>357</v>
      </c>
      <c r="E96" s="29" t="s">
        <v>358</v>
      </c>
      <c r="F96" s="30"/>
    </row>
    <row r="97" spans="1:6" ht="137.1" customHeight="1" x14ac:dyDescent="0.25">
      <c r="A97" s="33" t="s">
        <v>338</v>
      </c>
      <c r="B97" s="34" t="s">
        <v>359</v>
      </c>
      <c r="C97" s="28" t="s">
        <v>360</v>
      </c>
      <c r="D97" s="29" t="s">
        <v>361</v>
      </c>
      <c r="E97" s="29" t="s">
        <v>362</v>
      </c>
      <c r="F97" s="30"/>
    </row>
    <row r="98" spans="1:6" ht="137.1" customHeight="1" x14ac:dyDescent="0.25">
      <c r="A98" s="33" t="s">
        <v>338</v>
      </c>
      <c r="B98" s="34" t="s">
        <v>363</v>
      </c>
      <c r="C98" s="28" t="s">
        <v>364</v>
      </c>
      <c r="D98" s="29" t="s">
        <v>365</v>
      </c>
      <c r="E98" s="29" t="s">
        <v>366</v>
      </c>
      <c r="F98" s="30"/>
    </row>
    <row r="99" spans="1:6" ht="137.1" customHeight="1" x14ac:dyDescent="0.25">
      <c r="A99" s="33" t="s">
        <v>338</v>
      </c>
      <c r="B99" s="34" t="s">
        <v>367</v>
      </c>
      <c r="C99" s="28" t="s">
        <v>368</v>
      </c>
      <c r="D99" s="29" t="s">
        <v>369</v>
      </c>
      <c r="E99" s="29" t="s">
        <v>370</v>
      </c>
      <c r="F99" s="30"/>
    </row>
    <row r="100" spans="1:6" ht="137.1" customHeight="1" x14ac:dyDescent="0.25">
      <c r="A100" s="33" t="s">
        <v>338</v>
      </c>
      <c r="B100" s="34" t="s">
        <v>371</v>
      </c>
      <c r="C100" s="28" t="s">
        <v>372</v>
      </c>
      <c r="D100" s="29" t="s">
        <v>373</v>
      </c>
      <c r="E100" s="29" t="s">
        <v>374</v>
      </c>
      <c r="F100" s="30"/>
    </row>
    <row r="101" spans="1:6" ht="137.1" customHeight="1" x14ac:dyDescent="0.25">
      <c r="A101" s="33" t="s">
        <v>338</v>
      </c>
      <c r="B101" s="34" t="s">
        <v>375</v>
      </c>
      <c r="C101" s="28" t="s">
        <v>376</v>
      </c>
      <c r="D101" s="29" t="s">
        <v>377</v>
      </c>
      <c r="E101" s="29" t="s">
        <v>378</v>
      </c>
      <c r="F101" s="30"/>
    </row>
    <row r="102" spans="1:6" ht="112.5" customHeight="1" x14ac:dyDescent="0.25">
      <c r="A102" s="33" t="s">
        <v>338</v>
      </c>
      <c r="B102" s="34" t="s">
        <v>379</v>
      </c>
      <c r="C102" s="28" t="s">
        <v>380</v>
      </c>
      <c r="D102" s="29" t="s">
        <v>381</v>
      </c>
      <c r="E102" s="37" t="s">
        <v>382</v>
      </c>
      <c r="F102" s="30"/>
    </row>
    <row r="103" spans="1:6" ht="112.5" customHeight="1" x14ac:dyDescent="0.25">
      <c r="A103" s="33" t="s">
        <v>338</v>
      </c>
      <c r="B103" s="34" t="s">
        <v>894</v>
      </c>
      <c r="C103" s="28" t="s">
        <v>383</v>
      </c>
      <c r="D103" s="29" t="s">
        <v>384</v>
      </c>
      <c r="E103" s="29" t="s">
        <v>385</v>
      </c>
      <c r="F103" s="30"/>
    </row>
    <row r="104" spans="1:6" ht="112.5" customHeight="1" x14ac:dyDescent="0.25">
      <c r="A104" s="33" t="s">
        <v>338</v>
      </c>
      <c r="B104" s="34" t="s">
        <v>895</v>
      </c>
      <c r="C104" s="28" t="s">
        <v>386</v>
      </c>
      <c r="D104" s="29" t="s">
        <v>387</v>
      </c>
      <c r="E104" s="29" t="s">
        <v>388</v>
      </c>
      <c r="F104" s="30"/>
    </row>
    <row r="105" spans="1:6" ht="113.25" customHeight="1" x14ac:dyDescent="0.25">
      <c r="A105" s="33" t="s">
        <v>338</v>
      </c>
      <c r="B105" s="34" t="s">
        <v>896</v>
      </c>
      <c r="C105" s="28" t="s">
        <v>389</v>
      </c>
      <c r="D105" s="29" t="s">
        <v>390</v>
      </c>
      <c r="E105" s="29" t="s">
        <v>391</v>
      </c>
      <c r="F105" s="30"/>
    </row>
    <row r="106" spans="1:6" ht="159" customHeight="1" x14ac:dyDescent="0.25">
      <c r="A106" s="33" t="s">
        <v>338</v>
      </c>
      <c r="B106" s="34" t="s">
        <v>392</v>
      </c>
      <c r="C106" s="28" t="s">
        <v>393</v>
      </c>
      <c r="D106" s="37" t="s">
        <v>394</v>
      </c>
      <c r="E106" s="37" t="s">
        <v>395</v>
      </c>
      <c r="F106" s="30"/>
    </row>
    <row r="107" spans="1:6" ht="112.5" customHeight="1" x14ac:dyDescent="0.25">
      <c r="A107" s="33" t="s">
        <v>338</v>
      </c>
      <c r="B107" s="34" t="s">
        <v>396</v>
      </c>
      <c r="C107" s="28" t="s">
        <v>397</v>
      </c>
      <c r="D107" s="29" t="s">
        <v>398</v>
      </c>
      <c r="E107" s="29" t="s">
        <v>399</v>
      </c>
      <c r="F107" s="30"/>
    </row>
    <row r="108" spans="1:6" ht="112.5" customHeight="1" x14ac:dyDescent="0.25">
      <c r="A108" s="33" t="s">
        <v>338</v>
      </c>
      <c r="B108" s="34" t="s">
        <v>400</v>
      </c>
      <c r="C108" s="28" t="s">
        <v>401</v>
      </c>
      <c r="D108" s="29" t="s">
        <v>402</v>
      </c>
      <c r="E108" s="29" t="s">
        <v>403</v>
      </c>
      <c r="F108" s="30"/>
    </row>
    <row r="109" spans="1:6" ht="112.5" customHeight="1" x14ac:dyDescent="0.25">
      <c r="A109" s="33" t="s">
        <v>338</v>
      </c>
      <c r="B109" s="34" t="s">
        <v>404</v>
      </c>
      <c r="C109" s="28" t="s">
        <v>405</v>
      </c>
      <c r="D109" s="29" t="s">
        <v>406</v>
      </c>
      <c r="E109" s="29" t="s">
        <v>407</v>
      </c>
      <c r="F109" s="30"/>
    </row>
    <row r="110" spans="1:6" ht="113.25" customHeight="1" x14ac:dyDescent="0.25">
      <c r="A110" s="33" t="s">
        <v>338</v>
      </c>
      <c r="B110" s="34" t="s">
        <v>408</v>
      </c>
      <c r="C110" s="28" t="s">
        <v>409</v>
      </c>
      <c r="D110" s="29" t="s">
        <v>410</v>
      </c>
      <c r="E110" s="29" t="s">
        <v>411</v>
      </c>
      <c r="F110" s="30"/>
    </row>
    <row r="111" spans="1:6" ht="113.25" customHeight="1" x14ac:dyDescent="0.25">
      <c r="A111" s="33" t="s">
        <v>338</v>
      </c>
      <c r="B111" s="34" t="s">
        <v>897</v>
      </c>
      <c r="C111" s="28" t="s">
        <v>412</v>
      </c>
      <c r="D111" s="29" t="s">
        <v>413</v>
      </c>
      <c r="E111" s="29" t="s">
        <v>414</v>
      </c>
      <c r="F111" s="30"/>
    </row>
    <row r="112" spans="1:6" ht="113.25" customHeight="1" x14ac:dyDescent="0.25">
      <c r="A112" s="33" t="s">
        <v>338</v>
      </c>
      <c r="B112" s="34" t="s">
        <v>898</v>
      </c>
      <c r="C112" s="28" t="s">
        <v>415</v>
      </c>
      <c r="D112" s="29" t="s">
        <v>416</v>
      </c>
      <c r="E112" s="29" t="s">
        <v>417</v>
      </c>
      <c r="F112" s="30"/>
    </row>
    <row r="113" spans="1:6" ht="113.25" customHeight="1" x14ac:dyDescent="0.25">
      <c r="A113" s="33" t="s">
        <v>338</v>
      </c>
      <c r="B113" s="34" t="s">
        <v>418</v>
      </c>
      <c r="C113" s="28" t="s">
        <v>419</v>
      </c>
      <c r="D113" s="29" t="s">
        <v>420</v>
      </c>
      <c r="E113" s="29" t="s">
        <v>421</v>
      </c>
      <c r="F113" s="30"/>
    </row>
    <row r="114" spans="1:6" ht="113.25" customHeight="1" x14ac:dyDescent="0.25">
      <c r="A114" s="33" t="s">
        <v>338</v>
      </c>
      <c r="B114" s="34" t="s">
        <v>422</v>
      </c>
      <c r="C114" s="28" t="s">
        <v>423</v>
      </c>
      <c r="D114" s="29" t="s">
        <v>424</v>
      </c>
      <c r="E114" s="29" t="s">
        <v>425</v>
      </c>
      <c r="F114" s="30"/>
    </row>
    <row r="115" spans="1:6" ht="113.25" customHeight="1" x14ac:dyDescent="0.25">
      <c r="A115" s="33" t="s">
        <v>338</v>
      </c>
      <c r="B115" s="34" t="s">
        <v>426</v>
      </c>
      <c r="C115" s="28" t="s">
        <v>427</v>
      </c>
      <c r="D115" s="29" t="s">
        <v>428</v>
      </c>
      <c r="E115" s="29" t="s">
        <v>429</v>
      </c>
      <c r="F115" s="30"/>
    </row>
    <row r="116" spans="1:6" ht="113.25" customHeight="1" x14ac:dyDescent="0.25">
      <c r="A116" s="33" t="s">
        <v>338</v>
      </c>
      <c r="B116" s="34" t="s">
        <v>430</v>
      </c>
      <c r="C116" s="28" t="s">
        <v>431</v>
      </c>
      <c r="D116" s="29" t="s">
        <v>432</v>
      </c>
      <c r="E116" s="29" t="s">
        <v>433</v>
      </c>
      <c r="F116" s="30"/>
    </row>
    <row r="117" spans="1:6" ht="113.25" customHeight="1" x14ac:dyDescent="0.25">
      <c r="A117" s="33" t="s">
        <v>338</v>
      </c>
      <c r="B117" s="34" t="s">
        <v>899</v>
      </c>
      <c r="C117" s="28" t="s">
        <v>434</v>
      </c>
      <c r="D117" s="29" t="s">
        <v>435</v>
      </c>
      <c r="E117" s="29" t="s">
        <v>436</v>
      </c>
      <c r="F117" s="30"/>
    </row>
    <row r="118" spans="1:6" ht="112.5" customHeight="1" x14ac:dyDescent="0.25">
      <c r="A118" s="33" t="s">
        <v>338</v>
      </c>
      <c r="B118" s="34" t="s">
        <v>900</v>
      </c>
      <c r="C118" s="28" t="s">
        <v>437</v>
      </c>
      <c r="D118" s="29" t="s">
        <v>438</v>
      </c>
      <c r="E118" s="29" t="s">
        <v>439</v>
      </c>
      <c r="F118" s="30"/>
    </row>
    <row r="119" spans="1:6" ht="112.5" customHeight="1" x14ac:dyDescent="0.25">
      <c r="A119" s="33" t="s">
        <v>338</v>
      </c>
      <c r="B119" s="34" t="s">
        <v>440</v>
      </c>
      <c r="C119" s="28" t="s">
        <v>441</v>
      </c>
      <c r="D119" s="29" t="s">
        <v>442</v>
      </c>
      <c r="E119" s="29" t="s">
        <v>443</v>
      </c>
      <c r="F119" s="30"/>
    </row>
    <row r="120" spans="1:6" ht="111.75" customHeight="1" x14ac:dyDescent="0.25">
      <c r="A120" s="33" t="s">
        <v>338</v>
      </c>
      <c r="B120" s="34" t="s">
        <v>444</v>
      </c>
      <c r="C120" s="28" t="s">
        <v>445</v>
      </c>
      <c r="D120" s="29" t="s">
        <v>446</v>
      </c>
      <c r="E120" s="29" t="s">
        <v>447</v>
      </c>
      <c r="F120" s="30"/>
    </row>
    <row r="121" spans="1:6" ht="111.75" customHeight="1" x14ac:dyDescent="0.25">
      <c r="A121" s="33" t="s">
        <v>338</v>
      </c>
      <c r="B121" s="34" t="s">
        <v>448</v>
      </c>
      <c r="C121" s="28" t="s">
        <v>449</v>
      </c>
      <c r="D121" s="29" t="s">
        <v>450</v>
      </c>
      <c r="E121" s="29" t="s">
        <v>451</v>
      </c>
      <c r="F121" s="30"/>
    </row>
    <row r="122" spans="1:6" ht="111.75" customHeight="1" x14ac:dyDescent="0.25">
      <c r="A122" s="33" t="s">
        <v>338</v>
      </c>
      <c r="B122" s="34" t="s">
        <v>452</v>
      </c>
      <c r="C122" s="28" t="s">
        <v>453</v>
      </c>
      <c r="D122" s="29" t="s">
        <v>454</v>
      </c>
      <c r="E122" s="29" t="s">
        <v>455</v>
      </c>
      <c r="F122" s="30"/>
    </row>
    <row r="123" spans="1:6" ht="111.75" customHeight="1" x14ac:dyDescent="0.25">
      <c r="A123" s="33" t="s">
        <v>338</v>
      </c>
      <c r="B123" s="34" t="s">
        <v>456</v>
      </c>
      <c r="C123" s="28" t="s">
        <v>457</v>
      </c>
      <c r="D123" s="29" t="s">
        <v>458</v>
      </c>
      <c r="E123" s="29" t="s">
        <v>459</v>
      </c>
      <c r="F123" s="30"/>
    </row>
    <row r="124" spans="1:6" ht="112.5" customHeight="1" x14ac:dyDescent="0.25">
      <c r="A124" s="33" t="s">
        <v>338</v>
      </c>
      <c r="B124" s="34" t="s">
        <v>460</v>
      </c>
      <c r="C124" s="28" t="s">
        <v>461</v>
      </c>
      <c r="D124" s="29" t="s">
        <v>462</v>
      </c>
      <c r="E124" s="29" t="s">
        <v>463</v>
      </c>
      <c r="F124" s="30"/>
    </row>
    <row r="125" spans="1:6" ht="112.5" customHeight="1" x14ac:dyDescent="0.25">
      <c r="A125" s="33" t="s">
        <v>338</v>
      </c>
      <c r="B125" s="34" t="s">
        <v>464</v>
      </c>
      <c r="C125" s="28" t="s">
        <v>465</v>
      </c>
      <c r="D125" s="29" t="s">
        <v>466</v>
      </c>
      <c r="E125" s="29" t="s">
        <v>467</v>
      </c>
      <c r="F125" s="30"/>
    </row>
    <row r="126" spans="1:6" ht="112.5" customHeight="1" x14ac:dyDescent="0.25">
      <c r="A126" s="33" t="s">
        <v>338</v>
      </c>
      <c r="B126" s="34" t="s">
        <v>468</v>
      </c>
      <c r="C126" s="28" t="s">
        <v>469</v>
      </c>
      <c r="D126" s="29" t="s">
        <v>470</v>
      </c>
      <c r="E126" s="29" t="s">
        <v>471</v>
      </c>
      <c r="F126" s="30"/>
    </row>
    <row r="127" spans="1:6" ht="114" customHeight="1" x14ac:dyDescent="0.25">
      <c r="A127" s="26" t="s">
        <v>338</v>
      </c>
      <c r="B127" s="27" t="s">
        <v>472</v>
      </c>
      <c r="C127" s="28" t="s">
        <v>473</v>
      </c>
      <c r="D127" s="29" t="s">
        <v>474</v>
      </c>
      <c r="E127" s="29" t="s">
        <v>475</v>
      </c>
      <c r="F127" s="30"/>
    </row>
    <row r="128" spans="1:6" ht="114" customHeight="1" x14ac:dyDescent="0.25">
      <c r="A128" s="26" t="s">
        <v>338</v>
      </c>
      <c r="B128" s="27" t="s">
        <v>476</v>
      </c>
      <c r="C128" s="28" t="s">
        <v>477</v>
      </c>
      <c r="D128" s="29" t="s">
        <v>478</v>
      </c>
      <c r="E128" s="29" t="s">
        <v>479</v>
      </c>
      <c r="F128" s="30"/>
    </row>
    <row r="129" spans="1:6" ht="112.5" customHeight="1" x14ac:dyDescent="0.25">
      <c r="A129" s="26" t="s">
        <v>338</v>
      </c>
      <c r="B129" s="27" t="s">
        <v>480</v>
      </c>
      <c r="C129" s="28" t="s">
        <v>481</v>
      </c>
      <c r="D129" s="29" t="s">
        <v>482</v>
      </c>
      <c r="E129" s="29" t="s">
        <v>483</v>
      </c>
      <c r="F129" s="30"/>
    </row>
    <row r="130" spans="1:6" ht="112.5" customHeight="1" x14ac:dyDescent="0.25">
      <c r="A130" s="26" t="s">
        <v>338</v>
      </c>
      <c r="B130" s="27" t="s">
        <v>484</v>
      </c>
      <c r="C130" s="28" t="s">
        <v>485</v>
      </c>
      <c r="D130" s="29" t="s">
        <v>486</v>
      </c>
      <c r="E130" s="29" t="s">
        <v>487</v>
      </c>
      <c r="F130" s="30"/>
    </row>
    <row r="131" spans="1:6" ht="112.5" customHeight="1" x14ac:dyDescent="0.25">
      <c r="A131" s="26" t="s">
        <v>338</v>
      </c>
      <c r="B131" s="27" t="s">
        <v>488</v>
      </c>
      <c r="C131" s="28" t="s">
        <v>489</v>
      </c>
      <c r="D131" s="29" t="s">
        <v>490</v>
      </c>
      <c r="E131" s="29" t="s">
        <v>491</v>
      </c>
      <c r="F131" s="30"/>
    </row>
    <row r="132" spans="1:6" ht="112.5" customHeight="1" x14ac:dyDescent="0.25">
      <c r="A132" s="26" t="s">
        <v>338</v>
      </c>
      <c r="B132" s="27" t="s">
        <v>492</v>
      </c>
      <c r="C132" s="28" t="s">
        <v>493</v>
      </c>
      <c r="D132" s="29" t="s">
        <v>494</v>
      </c>
      <c r="E132" s="29" t="s">
        <v>495</v>
      </c>
      <c r="F132" s="30"/>
    </row>
    <row r="133" spans="1:6" ht="112.5" customHeight="1" x14ac:dyDescent="0.25">
      <c r="A133" s="26" t="s">
        <v>338</v>
      </c>
      <c r="B133" s="27" t="s">
        <v>496</v>
      </c>
      <c r="C133" s="28" t="s">
        <v>497</v>
      </c>
      <c r="D133" s="29" t="s">
        <v>498</v>
      </c>
      <c r="E133" s="29" t="s">
        <v>499</v>
      </c>
      <c r="F133" s="30"/>
    </row>
    <row r="134" spans="1:6" ht="112.5" customHeight="1" x14ac:dyDescent="0.25">
      <c r="A134" s="33" t="s">
        <v>500</v>
      </c>
      <c r="B134" s="34" t="s">
        <v>977</v>
      </c>
      <c r="C134" s="28" t="s">
        <v>501</v>
      </c>
      <c r="D134" s="29" t="s">
        <v>502</v>
      </c>
      <c r="E134" s="29" t="s">
        <v>503</v>
      </c>
      <c r="F134" s="30"/>
    </row>
    <row r="135" spans="1:6" ht="112.5" customHeight="1" x14ac:dyDescent="0.25">
      <c r="A135" s="33" t="s">
        <v>500</v>
      </c>
      <c r="B135" s="34" t="s">
        <v>978</v>
      </c>
      <c r="C135" s="28" t="s">
        <v>504</v>
      </c>
      <c r="D135" s="29" t="s">
        <v>505</v>
      </c>
      <c r="E135" s="29" t="s">
        <v>506</v>
      </c>
      <c r="F135" s="30"/>
    </row>
    <row r="136" spans="1:6" ht="112.5" customHeight="1" x14ac:dyDescent="0.25">
      <c r="A136" s="33" t="s">
        <v>500</v>
      </c>
      <c r="B136" s="34" t="s">
        <v>507</v>
      </c>
      <c r="C136" s="28" t="s">
        <v>508</v>
      </c>
      <c r="D136" s="29" t="s">
        <v>509</v>
      </c>
      <c r="E136" s="29" t="s">
        <v>510</v>
      </c>
      <c r="F136" s="30"/>
    </row>
    <row r="137" spans="1:6" ht="112.5" customHeight="1" x14ac:dyDescent="0.25">
      <c r="A137" s="33" t="s">
        <v>500</v>
      </c>
      <c r="B137" s="34" t="s">
        <v>511</v>
      </c>
      <c r="C137" s="28" t="s">
        <v>512</v>
      </c>
      <c r="D137" s="29" t="s">
        <v>513</v>
      </c>
      <c r="E137" s="29" t="s">
        <v>514</v>
      </c>
      <c r="F137" s="30"/>
    </row>
    <row r="138" spans="1:6" ht="113.25" customHeight="1" x14ac:dyDescent="0.25">
      <c r="A138" s="33" t="s">
        <v>500</v>
      </c>
      <c r="B138" s="34" t="s">
        <v>979</v>
      </c>
      <c r="C138" s="28" t="s">
        <v>515</v>
      </c>
      <c r="D138" s="29" t="s">
        <v>516</v>
      </c>
      <c r="E138" s="29" t="s">
        <v>517</v>
      </c>
      <c r="F138" s="30"/>
    </row>
    <row r="139" spans="1:6" ht="113.25" customHeight="1" x14ac:dyDescent="0.25">
      <c r="A139" s="33" t="s">
        <v>500</v>
      </c>
      <c r="B139" s="34" t="s">
        <v>518</v>
      </c>
      <c r="C139" s="28" t="s">
        <v>519</v>
      </c>
      <c r="D139" s="29" t="s">
        <v>520</v>
      </c>
      <c r="E139" s="29" t="s">
        <v>521</v>
      </c>
      <c r="F139" s="30"/>
    </row>
    <row r="140" spans="1:6" ht="113.25" customHeight="1" x14ac:dyDescent="0.25">
      <c r="A140" s="33" t="s">
        <v>500</v>
      </c>
      <c r="B140" s="34" t="s">
        <v>522</v>
      </c>
      <c r="C140" s="28" t="s">
        <v>523</v>
      </c>
      <c r="D140" s="29" t="s">
        <v>524</v>
      </c>
      <c r="E140" s="29" t="s">
        <v>525</v>
      </c>
      <c r="F140" s="30"/>
    </row>
    <row r="141" spans="1:6" ht="112.5" customHeight="1" x14ac:dyDescent="0.25">
      <c r="A141" s="26" t="s">
        <v>500</v>
      </c>
      <c r="B141" s="27" t="s">
        <v>901</v>
      </c>
      <c r="C141" s="28" t="s">
        <v>526</v>
      </c>
      <c r="D141" s="29" t="s">
        <v>527</v>
      </c>
      <c r="E141" s="29" t="s">
        <v>528</v>
      </c>
      <c r="F141" s="30"/>
    </row>
    <row r="142" spans="1:6" ht="112.5" customHeight="1" x14ac:dyDescent="0.25">
      <c r="A142" s="26" t="s">
        <v>500</v>
      </c>
      <c r="B142" s="27" t="s">
        <v>902</v>
      </c>
      <c r="C142" s="28" t="s">
        <v>529</v>
      </c>
      <c r="D142" s="29" t="s">
        <v>530</v>
      </c>
      <c r="E142" s="29" t="s">
        <v>531</v>
      </c>
      <c r="F142" s="30"/>
    </row>
    <row r="143" spans="1:6" ht="112.5" customHeight="1" x14ac:dyDescent="0.25">
      <c r="A143" s="26" t="s">
        <v>500</v>
      </c>
      <c r="B143" s="27" t="s">
        <v>903</v>
      </c>
      <c r="C143" s="28" t="s">
        <v>532</v>
      </c>
      <c r="D143" s="29" t="s">
        <v>533</v>
      </c>
      <c r="E143" s="29" t="s">
        <v>534</v>
      </c>
      <c r="F143" s="30"/>
    </row>
    <row r="144" spans="1:6" ht="112.5" customHeight="1" x14ac:dyDescent="0.25">
      <c r="A144" s="26" t="s">
        <v>500</v>
      </c>
      <c r="B144" s="27" t="s">
        <v>904</v>
      </c>
      <c r="C144" s="28" t="s">
        <v>535</v>
      </c>
      <c r="D144" s="29" t="s">
        <v>536</v>
      </c>
      <c r="E144" s="29" t="s">
        <v>537</v>
      </c>
      <c r="F144" s="30"/>
    </row>
    <row r="145" spans="1:6" ht="137.1" customHeight="1" x14ac:dyDescent="0.25">
      <c r="A145" s="26" t="s">
        <v>500</v>
      </c>
      <c r="B145" s="27">
        <v>9.3000000000000007</v>
      </c>
      <c r="C145" s="28" t="s">
        <v>538</v>
      </c>
      <c r="D145" s="29" t="s">
        <v>539</v>
      </c>
      <c r="E145" s="29" t="s">
        <v>540</v>
      </c>
      <c r="F145" s="30"/>
    </row>
    <row r="146" spans="1:6" ht="137.1" customHeight="1" x14ac:dyDescent="0.25">
      <c r="A146" s="26" t="s">
        <v>500</v>
      </c>
      <c r="B146" s="27">
        <v>9.4</v>
      </c>
      <c r="C146" s="28" t="s">
        <v>541</v>
      </c>
      <c r="D146" s="29" t="s">
        <v>542</v>
      </c>
      <c r="E146" s="29" t="s">
        <v>543</v>
      </c>
      <c r="F146" s="30"/>
    </row>
    <row r="147" spans="1:6" ht="112.5" customHeight="1" x14ac:dyDescent="0.25">
      <c r="A147" s="26" t="s">
        <v>544</v>
      </c>
      <c r="B147" s="27">
        <v>10.1</v>
      </c>
      <c r="C147" s="28" t="s">
        <v>545</v>
      </c>
      <c r="D147" s="29" t="s">
        <v>546</v>
      </c>
      <c r="E147" s="29" t="s">
        <v>547</v>
      </c>
      <c r="F147" s="30"/>
    </row>
    <row r="148" spans="1:6" ht="112.5" customHeight="1" x14ac:dyDescent="0.25">
      <c r="A148" s="38" t="s">
        <v>544</v>
      </c>
      <c r="B148" s="39" t="s">
        <v>905</v>
      </c>
      <c r="C148" s="28" t="s">
        <v>548</v>
      </c>
      <c r="D148" s="29" t="s">
        <v>549</v>
      </c>
      <c r="E148" s="29" t="s">
        <v>550</v>
      </c>
      <c r="F148" s="30"/>
    </row>
    <row r="149" spans="1:6" ht="112.5" customHeight="1" x14ac:dyDescent="0.25">
      <c r="A149" s="38" t="s">
        <v>544</v>
      </c>
      <c r="B149" s="39" t="s">
        <v>906</v>
      </c>
      <c r="C149" s="28" t="s">
        <v>551</v>
      </c>
      <c r="D149" s="29" t="s">
        <v>552</v>
      </c>
      <c r="E149" s="29" t="s">
        <v>553</v>
      </c>
      <c r="F149" s="30"/>
    </row>
    <row r="150" spans="1:6" ht="111.75" customHeight="1" x14ac:dyDescent="0.25">
      <c r="A150" s="38" t="s">
        <v>544</v>
      </c>
      <c r="B150" s="39" t="s">
        <v>907</v>
      </c>
      <c r="C150" s="28" t="s">
        <v>554</v>
      </c>
      <c r="D150" s="29" t="s">
        <v>555</v>
      </c>
      <c r="E150" s="29" t="s">
        <v>556</v>
      </c>
      <c r="F150" s="30"/>
    </row>
    <row r="151" spans="1:6" ht="111.75" customHeight="1" x14ac:dyDescent="0.25">
      <c r="A151" s="38" t="s">
        <v>544</v>
      </c>
      <c r="B151" s="39" t="s">
        <v>908</v>
      </c>
      <c r="C151" s="28" t="s">
        <v>557</v>
      </c>
      <c r="D151" s="29" t="s">
        <v>558</v>
      </c>
      <c r="E151" s="29" t="s">
        <v>559</v>
      </c>
      <c r="F151" s="30"/>
    </row>
    <row r="152" spans="1:6" ht="111.75" customHeight="1" x14ac:dyDescent="0.25">
      <c r="A152" s="38" t="s">
        <v>544</v>
      </c>
      <c r="B152" s="39" t="s">
        <v>909</v>
      </c>
      <c r="C152" s="28" t="s">
        <v>560</v>
      </c>
      <c r="D152" s="29" t="s">
        <v>561</v>
      </c>
      <c r="E152" s="29" t="s">
        <v>562</v>
      </c>
      <c r="F152" s="30"/>
    </row>
    <row r="153" spans="1:6" ht="112.5" customHeight="1" x14ac:dyDescent="0.25">
      <c r="A153" s="38" t="s">
        <v>544</v>
      </c>
      <c r="B153" s="39" t="s">
        <v>910</v>
      </c>
      <c r="C153" s="28" t="s">
        <v>563</v>
      </c>
      <c r="D153" s="29" t="s">
        <v>564</v>
      </c>
      <c r="E153" s="29" t="s">
        <v>565</v>
      </c>
      <c r="F153" s="30"/>
    </row>
    <row r="154" spans="1:6" ht="112.5" customHeight="1" x14ac:dyDescent="0.25">
      <c r="A154" s="38" t="s">
        <v>544</v>
      </c>
      <c r="B154" s="39" t="s">
        <v>911</v>
      </c>
      <c r="C154" s="28" t="s">
        <v>566</v>
      </c>
      <c r="D154" s="29" t="s">
        <v>567</v>
      </c>
      <c r="E154" s="29" t="s">
        <v>568</v>
      </c>
      <c r="F154" s="30"/>
    </row>
    <row r="155" spans="1:6" ht="112.5" customHeight="1" x14ac:dyDescent="0.25">
      <c r="A155" s="38" t="s">
        <v>544</v>
      </c>
      <c r="B155" s="39" t="s">
        <v>912</v>
      </c>
      <c r="C155" s="28" t="s">
        <v>569</v>
      </c>
      <c r="D155" s="29" t="s">
        <v>570</v>
      </c>
      <c r="E155" s="29" t="s">
        <v>571</v>
      </c>
      <c r="F155" s="30"/>
    </row>
    <row r="156" spans="1:6" ht="112.5" customHeight="1" x14ac:dyDescent="0.25">
      <c r="A156" s="38" t="s">
        <v>544</v>
      </c>
      <c r="B156" s="39" t="s">
        <v>913</v>
      </c>
      <c r="C156" s="28" t="s">
        <v>572</v>
      </c>
      <c r="D156" s="29" t="s">
        <v>573</v>
      </c>
      <c r="E156" s="29" t="s">
        <v>574</v>
      </c>
      <c r="F156" s="30"/>
    </row>
    <row r="157" spans="1:6" ht="112.5" customHeight="1" x14ac:dyDescent="0.25">
      <c r="A157" s="38" t="s">
        <v>544</v>
      </c>
      <c r="B157" s="39" t="s">
        <v>914</v>
      </c>
      <c r="C157" s="28" t="s">
        <v>575</v>
      </c>
      <c r="D157" s="29" t="s">
        <v>576</v>
      </c>
      <c r="E157" s="29" t="s">
        <v>577</v>
      </c>
      <c r="F157" s="30"/>
    </row>
    <row r="158" spans="1:6" ht="112.5" customHeight="1" x14ac:dyDescent="0.25">
      <c r="A158" s="38" t="s">
        <v>544</v>
      </c>
      <c r="B158" s="39" t="s">
        <v>915</v>
      </c>
      <c r="C158" s="28" t="s">
        <v>578</v>
      </c>
      <c r="D158" s="29" t="s">
        <v>579</v>
      </c>
      <c r="E158" s="29" t="s">
        <v>580</v>
      </c>
      <c r="F158" s="30"/>
    </row>
    <row r="159" spans="1:6" ht="192.75" customHeight="1" x14ac:dyDescent="0.25">
      <c r="A159" s="38" t="s">
        <v>544</v>
      </c>
      <c r="B159" s="39" t="s">
        <v>916</v>
      </c>
      <c r="C159" s="28" t="s">
        <v>581</v>
      </c>
      <c r="D159" s="29" t="s">
        <v>582</v>
      </c>
      <c r="E159" s="29" t="s">
        <v>583</v>
      </c>
      <c r="F159" s="30"/>
    </row>
    <row r="160" spans="1:6" ht="112.5" customHeight="1" x14ac:dyDescent="0.25">
      <c r="A160" s="38" t="s">
        <v>544</v>
      </c>
      <c r="B160" s="39" t="s">
        <v>917</v>
      </c>
      <c r="C160" s="28" t="s">
        <v>584</v>
      </c>
      <c r="D160" s="29" t="s">
        <v>585</v>
      </c>
      <c r="E160" s="29" t="s">
        <v>586</v>
      </c>
      <c r="F160" s="30"/>
    </row>
    <row r="161" spans="1:6" ht="112.5" customHeight="1" x14ac:dyDescent="0.25">
      <c r="A161" s="38" t="s">
        <v>544</v>
      </c>
      <c r="B161" s="39" t="s">
        <v>918</v>
      </c>
      <c r="C161" s="28" t="s">
        <v>587</v>
      </c>
      <c r="D161" s="29" t="s">
        <v>588</v>
      </c>
      <c r="E161" s="29" t="s">
        <v>589</v>
      </c>
      <c r="F161" s="30"/>
    </row>
    <row r="162" spans="1:6" ht="111.75" customHeight="1" x14ac:dyDescent="0.25">
      <c r="A162" s="38" t="s">
        <v>544</v>
      </c>
      <c r="B162" s="39" t="s">
        <v>919</v>
      </c>
      <c r="C162" s="28" t="s">
        <v>590</v>
      </c>
      <c r="D162" s="29" t="s">
        <v>591</v>
      </c>
      <c r="E162" s="29" t="s">
        <v>592</v>
      </c>
      <c r="F162" s="30"/>
    </row>
    <row r="163" spans="1:6" ht="113.25" customHeight="1" x14ac:dyDescent="0.25">
      <c r="A163" s="38" t="s">
        <v>544</v>
      </c>
      <c r="B163" s="39" t="s">
        <v>920</v>
      </c>
      <c r="C163" s="28" t="s">
        <v>593</v>
      </c>
      <c r="D163" s="29" t="s">
        <v>594</v>
      </c>
      <c r="E163" s="29" t="s">
        <v>595</v>
      </c>
      <c r="F163" s="30"/>
    </row>
    <row r="164" spans="1:6" ht="113.25" customHeight="1" x14ac:dyDescent="0.25">
      <c r="A164" s="38" t="s">
        <v>544</v>
      </c>
      <c r="B164" s="39" t="s">
        <v>921</v>
      </c>
      <c r="C164" s="28" t="s">
        <v>596</v>
      </c>
      <c r="D164" s="29" t="s">
        <v>597</v>
      </c>
      <c r="E164" s="29" t="s">
        <v>598</v>
      </c>
      <c r="F164" s="30"/>
    </row>
    <row r="165" spans="1:6" ht="111.75" customHeight="1" x14ac:dyDescent="0.25">
      <c r="A165" s="38" t="s">
        <v>544</v>
      </c>
      <c r="B165" s="39" t="s">
        <v>599</v>
      </c>
      <c r="C165" s="28" t="s">
        <v>600</v>
      </c>
      <c r="D165" s="29" t="s">
        <v>601</v>
      </c>
      <c r="E165" s="29" t="s">
        <v>602</v>
      </c>
      <c r="F165" s="30"/>
    </row>
    <row r="166" spans="1:6" ht="111.75" customHeight="1" x14ac:dyDescent="0.25">
      <c r="A166" s="38" t="s">
        <v>544</v>
      </c>
      <c r="B166" s="39" t="s">
        <v>603</v>
      </c>
      <c r="C166" s="28" t="s">
        <v>604</v>
      </c>
      <c r="D166" s="29" t="s">
        <v>605</v>
      </c>
      <c r="E166" s="29" t="s">
        <v>606</v>
      </c>
      <c r="F166" s="30"/>
    </row>
    <row r="167" spans="1:6" ht="111.75" customHeight="1" x14ac:dyDescent="0.25">
      <c r="A167" s="38" t="s">
        <v>544</v>
      </c>
      <c r="B167" s="39" t="s">
        <v>607</v>
      </c>
      <c r="C167" s="28" t="s">
        <v>608</v>
      </c>
      <c r="D167" s="29" t="s">
        <v>609</v>
      </c>
      <c r="E167" s="29" t="s">
        <v>610</v>
      </c>
      <c r="F167" s="30"/>
    </row>
    <row r="168" spans="1:6" ht="111.75" customHeight="1" x14ac:dyDescent="0.25">
      <c r="A168" s="38" t="s">
        <v>544</v>
      </c>
      <c r="B168" s="39" t="s">
        <v>922</v>
      </c>
      <c r="C168" s="28" t="s">
        <v>611</v>
      </c>
      <c r="D168" s="29" t="s">
        <v>612</v>
      </c>
      <c r="E168" s="29" t="s">
        <v>613</v>
      </c>
      <c r="F168" s="30"/>
    </row>
    <row r="169" spans="1:6" ht="111.75" customHeight="1" x14ac:dyDescent="0.25">
      <c r="A169" s="40" t="s">
        <v>544</v>
      </c>
      <c r="B169" s="41" t="s">
        <v>614</v>
      </c>
      <c r="C169" s="28" t="s">
        <v>615</v>
      </c>
      <c r="D169" s="29" t="s">
        <v>616</v>
      </c>
      <c r="E169" s="29" t="s">
        <v>617</v>
      </c>
      <c r="F169" s="30"/>
    </row>
    <row r="170" spans="1:6" ht="111.75" customHeight="1" x14ac:dyDescent="0.25">
      <c r="A170" s="40" t="s">
        <v>544</v>
      </c>
      <c r="B170" s="41" t="s">
        <v>923</v>
      </c>
      <c r="C170" s="28" t="s">
        <v>618</v>
      </c>
      <c r="D170" s="29" t="s">
        <v>619</v>
      </c>
      <c r="E170" s="29" t="s">
        <v>620</v>
      </c>
      <c r="F170" s="30"/>
    </row>
    <row r="171" spans="1:6" ht="113.25" customHeight="1" x14ac:dyDescent="0.25">
      <c r="A171" s="40" t="s">
        <v>544</v>
      </c>
      <c r="B171" s="41" t="s">
        <v>924</v>
      </c>
      <c r="C171" s="28" t="s">
        <v>621</v>
      </c>
      <c r="D171" s="29" t="s">
        <v>622</v>
      </c>
      <c r="E171" s="29" t="s">
        <v>623</v>
      </c>
      <c r="F171" s="30"/>
    </row>
    <row r="172" spans="1:6" ht="113.25" customHeight="1" x14ac:dyDescent="0.25">
      <c r="A172" s="40" t="s">
        <v>544</v>
      </c>
      <c r="B172" s="41" t="s">
        <v>925</v>
      </c>
      <c r="C172" s="28" t="s">
        <v>624</v>
      </c>
      <c r="D172" s="29" t="s">
        <v>625</v>
      </c>
      <c r="E172" s="29" t="s">
        <v>626</v>
      </c>
      <c r="F172" s="30"/>
    </row>
    <row r="173" spans="1:6" ht="113.25" customHeight="1" x14ac:dyDescent="0.25">
      <c r="A173" s="26" t="s">
        <v>544</v>
      </c>
      <c r="B173" s="27" t="s">
        <v>926</v>
      </c>
      <c r="C173" s="28" t="s">
        <v>627</v>
      </c>
      <c r="D173" s="29" t="s">
        <v>628</v>
      </c>
      <c r="E173" s="29" t="s">
        <v>629</v>
      </c>
      <c r="F173" s="30"/>
    </row>
    <row r="174" spans="1:6" ht="113.25" customHeight="1" x14ac:dyDescent="0.25">
      <c r="A174" s="26" t="s">
        <v>544</v>
      </c>
      <c r="B174" s="27" t="s">
        <v>927</v>
      </c>
      <c r="C174" s="28" t="s">
        <v>630</v>
      </c>
      <c r="D174" s="29" t="s">
        <v>631</v>
      </c>
      <c r="E174" s="29" t="s">
        <v>632</v>
      </c>
      <c r="F174" s="30"/>
    </row>
    <row r="175" spans="1:6" ht="112.5" customHeight="1" x14ac:dyDescent="0.25">
      <c r="A175" s="26" t="s">
        <v>544</v>
      </c>
      <c r="B175" s="27" t="s">
        <v>928</v>
      </c>
      <c r="C175" s="28" t="s">
        <v>633</v>
      </c>
      <c r="D175" s="29" t="s">
        <v>634</v>
      </c>
      <c r="E175" s="29" t="s">
        <v>635</v>
      </c>
      <c r="F175" s="30"/>
    </row>
    <row r="176" spans="1:6" ht="112.5" customHeight="1" x14ac:dyDescent="0.25">
      <c r="A176" s="26" t="s">
        <v>544</v>
      </c>
      <c r="B176" s="27" t="s">
        <v>929</v>
      </c>
      <c r="C176" s="28" t="s">
        <v>636</v>
      </c>
      <c r="D176" s="29" t="s">
        <v>637</v>
      </c>
      <c r="E176" s="29" t="s">
        <v>638</v>
      </c>
      <c r="F176" s="30"/>
    </row>
    <row r="177" spans="1:6" ht="112.5" customHeight="1" x14ac:dyDescent="0.25">
      <c r="A177" s="26" t="s">
        <v>544</v>
      </c>
      <c r="B177" s="27" t="s">
        <v>930</v>
      </c>
      <c r="C177" s="28" t="s">
        <v>639</v>
      </c>
      <c r="D177" s="29" t="s">
        <v>640</v>
      </c>
      <c r="E177" s="29" t="s">
        <v>641</v>
      </c>
      <c r="F177" s="30"/>
    </row>
    <row r="178" spans="1:6" ht="112.5" customHeight="1" x14ac:dyDescent="0.25">
      <c r="A178" s="26" t="s">
        <v>544</v>
      </c>
      <c r="B178" s="27" t="s">
        <v>931</v>
      </c>
      <c r="C178" s="28" t="s">
        <v>642</v>
      </c>
      <c r="D178" s="29" t="s">
        <v>643</v>
      </c>
      <c r="E178" s="29" t="s">
        <v>641</v>
      </c>
      <c r="F178" s="30"/>
    </row>
    <row r="179" spans="1:6" ht="112.5" customHeight="1" x14ac:dyDescent="0.25">
      <c r="A179" s="26" t="s">
        <v>544</v>
      </c>
      <c r="B179" s="27" t="s">
        <v>932</v>
      </c>
      <c r="C179" s="28" t="s">
        <v>644</v>
      </c>
      <c r="D179" s="29" t="s">
        <v>645</v>
      </c>
      <c r="E179" s="29" t="s">
        <v>641</v>
      </c>
      <c r="F179" s="30"/>
    </row>
    <row r="180" spans="1:6" ht="112.5" customHeight="1" x14ac:dyDescent="0.25">
      <c r="A180" s="26" t="s">
        <v>544</v>
      </c>
      <c r="B180" s="27" t="s">
        <v>933</v>
      </c>
      <c r="C180" s="28" t="s">
        <v>646</v>
      </c>
      <c r="D180" s="29" t="s">
        <v>647</v>
      </c>
      <c r="E180" s="29" t="s">
        <v>648</v>
      </c>
      <c r="F180" s="30"/>
    </row>
    <row r="181" spans="1:6" ht="112.5" customHeight="1" x14ac:dyDescent="0.25">
      <c r="A181" s="40" t="s">
        <v>649</v>
      </c>
      <c r="B181" s="41" t="s">
        <v>650</v>
      </c>
      <c r="C181" s="28" t="s">
        <v>651</v>
      </c>
      <c r="D181" s="29" t="s">
        <v>652</v>
      </c>
      <c r="E181" s="29" t="s">
        <v>653</v>
      </c>
      <c r="F181" s="30"/>
    </row>
    <row r="182" spans="1:6" ht="75" customHeight="1" x14ac:dyDescent="0.25">
      <c r="A182" s="40" t="s">
        <v>649</v>
      </c>
      <c r="B182" s="41" t="s">
        <v>654</v>
      </c>
      <c r="C182" s="28" t="s">
        <v>655</v>
      </c>
      <c r="D182" s="29" t="s">
        <v>656</v>
      </c>
      <c r="E182" s="29" t="s">
        <v>657</v>
      </c>
      <c r="F182" s="30"/>
    </row>
    <row r="183" spans="1:6" ht="75" customHeight="1" x14ac:dyDescent="0.25">
      <c r="A183" s="40" t="s">
        <v>649</v>
      </c>
      <c r="B183" s="41" t="s">
        <v>658</v>
      </c>
      <c r="C183" s="28" t="s">
        <v>659</v>
      </c>
      <c r="D183" s="29" t="s">
        <v>660</v>
      </c>
      <c r="E183" s="29" t="s">
        <v>661</v>
      </c>
      <c r="F183" s="30"/>
    </row>
    <row r="184" spans="1:6" ht="75" customHeight="1" x14ac:dyDescent="0.25">
      <c r="A184" s="40" t="s">
        <v>649</v>
      </c>
      <c r="B184" s="41" t="s">
        <v>662</v>
      </c>
      <c r="C184" s="28" t="s">
        <v>663</v>
      </c>
      <c r="D184" s="29" t="s">
        <v>664</v>
      </c>
      <c r="E184" s="29" t="s">
        <v>665</v>
      </c>
      <c r="F184" s="30"/>
    </row>
    <row r="185" spans="1:6" ht="75" customHeight="1" x14ac:dyDescent="0.25">
      <c r="A185" s="40" t="s">
        <v>649</v>
      </c>
      <c r="B185" s="41" t="s">
        <v>666</v>
      </c>
      <c r="C185" s="28" t="s">
        <v>667</v>
      </c>
      <c r="D185" s="29" t="s">
        <v>668</v>
      </c>
      <c r="E185" s="29" t="s">
        <v>669</v>
      </c>
      <c r="F185" s="30"/>
    </row>
    <row r="186" spans="1:6" ht="75" customHeight="1" x14ac:dyDescent="0.25">
      <c r="A186" s="40" t="s">
        <v>649</v>
      </c>
      <c r="B186" s="41" t="s">
        <v>934</v>
      </c>
      <c r="C186" s="28" t="s">
        <v>670</v>
      </c>
      <c r="D186" s="29" t="s">
        <v>671</v>
      </c>
      <c r="E186" s="29" t="s">
        <v>672</v>
      </c>
      <c r="F186" s="30"/>
    </row>
    <row r="187" spans="1:6" ht="75" customHeight="1" x14ac:dyDescent="0.25">
      <c r="A187" s="40" t="s">
        <v>649</v>
      </c>
      <c r="B187" s="41" t="s">
        <v>673</v>
      </c>
      <c r="C187" s="28" t="s">
        <v>674</v>
      </c>
      <c r="D187" s="29" t="s">
        <v>675</v>
      </c>
      <c r="E187" s="29" t="s">
        <v>676</v>
      </c>
      <c r="F187" s="30"/>
    </row>
    <row r="188" spans="1:6" ht="75" customHeight="1" x14ac:dyDescent="0.25">
      <c r="A188" s="40" t="s">
        <v>649</v>
      </c>
      <c r="B188" s="41" t="s">
        <v>677</v>
      </c>
      <c r="C188" s="28" t="s">
        <v>678</v>
      </c>
      <c r="D188" s="29" t="s">
        <v>679</v>
      </c>
      <c r="E188" s="29" t="s">
        <v>680</v>
      </c>
      <c r="F188" s="30"/>
    </row>
    <row r="189" spans="1:6" ht="75" customHeight="1" x14ac:dyDescent="0.25">
      <c r="A189" s="40" t="s">
        <v>649</v>
      </c>
      <c r="B189" s="41" t="s">
        <v>681</v>
      </c>
      <c r="C189" s="28" t="s">
        <v>682</v>
      </c>
      <c r="D189" s="29" t="s">
        <v>683</v>
      </c>
      <c r="E189" s="29" t="s">
        <v>684</v>
      </c>
      <c r="F189" s="30"/>
    </row>
    <row r="190" spans="1:6" ht="75" customHeight="1" x14ac:dyDescent="0.25">
      <c r="A190" s="40" t="s">
        <v>649</v>
      </c>
      <c r="B190" s="41" t="s">
        <v>685</v>
      </c>
      <c r="C190" s="28" t="s">
        <v>686</v>
      </c>
      <c r="D190" s="29" t="s">
        <v>687</v>
      </c>
      <c r="E190" s="29" t="s">
        <v>688</v>
      </c>
      <c r="F190" s="30"/>
    </row>
    <row r="191" spans="1:6" ht="75" customHeight="1" x14ac:dyDescent="0.25">
      <c r="A191" s="40" t="s">
        <v>649</v>
      </c>
      <c r="B191" s="41" t="s">
        <v>689</v>
      </c>
      <c r="C191" s="28" t="s">
        <v>690</v>
      </c>
      <c r="D191" s="29" t="s">
        <v>691</v>
      </c>
      <c r="E191" s="29" t="s">
        <v>692</v>
      </c>
      <c r="F191" s="30"/>
    </row>
    <row r="192" spans="1:6" ht="112.5" customHeight="1" x14ac:dyDescent="0.25">
      <c r="A192" s="40" t="s">
        <v>649</v>
      </c>
      <c r="B192" s="41" t="s">
        <v>935</v>
      </c>
      <c r="C192" s="28" t="s">
        <v>693</v>
      </c>
      <c r="D192" s="29" t="s">
        <v>694</v>
      </c>
      <c r="E192" s="29" t="s">
        <v>695</v>
      </c>
      <c r="F192" s="30"/>
    </row>
    <row r="193" spans="1:6" ht="112.5" customHeight="1" x14ac:dyDescent="0.25">
      <c r="A193" s="40" t="s">
        <v>649</v>
      </c>
      <c r="B193" s="41" t="s">
        <v>936</v>
      </c>
      <c r="C193" s="28" t="s">
        <v>696</v>
      </c>
      <c r="D193" s="29" t="s">
        <v>697</v>
      </c>
      <c r="E193" s="29" t="s">
        <v>698</v>
      </c>
      <c r="F193" s="30"/>
    </row>
    <row r="194" spans="1:6" ht="112.5" customHeight="1" x14ac:dyDescent="0.25">
      <c r="A194" s="40" t="s">
        <v>649</v>
      </c>
      <c r="B194" s="41" t="s">
        <v>937</v>
      </c>
      <c r="C194" s="28" t="s">
        <v>699</v>
      </c>
      <c r="D194" s="29" t="s">
        <v>700</v>
      </c>
      <c r="E194" s="29" t="s">
        <v>701</v>
      </c>
      <c r="F194" s="30"/>
    </row>
    <row r="195" spans="1:6" ht="112.5" customHeight="1" x14ac:dyDescent="0.25">
      <c r="A195" s="26" t="s">
        <v>649</v>
      </c>
      <c r="B195" s="27">
        <v>11.2</v>
      </c>
      <c r="C195" s="28" t="s">
        <v>702</v>
      </c>
      <c r="D195" s="29" t="s">
        <v>703</v>
      </c>
      <c r="E195" s="29" t="s">
        <v>704</v>
      </c>
      <c r="F195" s="30"/>
    </row>
    <row r="196" spans="1:6" ht="112.5" customHeight="1" x14ac:dyDescent="0.25">
      <c r="A196" s="26" t="s">
        <v>649</v>
      </c>
      <c r="B196" s="27" t="s">
        <v>938</v>
      </c>
      <c r="C196" s="28" t="s">
        <v>705</v>
      </c>
      <c r="D196" s="29" t="s">
        <v>706</v>
      </c>
      <c r="E196" s="29" t="s">
        <v>707</v>
      </c>
      <c r="F196" s="30"/>
    </row>
    <row r="197" spans="1:6" ht="112.5" customHeight="1" x14ac:dyDescent="0.25">
      <c r="A197" s="26" t="s">
        <v>649</v>
      </c>
      <c r="B197" s="27" t="s">
        <v>939</v>
      </c>
      <c r="C197" s="28" t="s">
        <v>708</v>
      </c>
      <c r="D197" s="29" t="s">
        <v>709</v>
      </c>
      <c r="E197" s="29" t="s">
        <v>710</v>
      </c>
      <c r="F197" s="30"/>
    </row>
    <row r="198" spans="1:6" ht="113.25" customHeight="1" x14ac:dyDescent="0.25">
      <c r="A198" s="26" t="s">
        <v>649</v>
      </c>
      <c r="B198" s="27" t="s">
        <v>940</v>
      </c>
      <c r="C198" s="28" t="s">
        <v>711</v>
      </c>
      <c r="D198" s="29" t="s">
        <v>712</v>
      </c>
      <c r="E198" s="29" t="s">
        <v>713</v>
      </c>
      <c r="F198" s="30"/>
    </row>
    <row r="199" spans="1:6" ht="113.25" customHeight="1" x14ac:dyDescent="0.25">
      <c r="A199" s="26" t="s">
        <v>649</v>
      </c>
      <c r="B199" s="27" t="s">
        <v>941</v>
      </c>
      <c r="C199" s="28" t="s">
        <v>714</v>
      </c>
      <c r="D199" s="29" t="s">
        <v>715</v>
      </c>
      <c r="E199" s="29" t="s">
        <v>716</v>
      </c>
      <c r="F199" s="30"/>
    </row>
    <row r="200" spans="1:6" ht="113.25" customHeight="1" x14ac:dyDescent="0.25">
      <c r="A200" s="42" t="s">
        <v>717</v>
      </c>
      <c r="B200" s="49" t="s">
        <v>942</v>
      </c>
      <c r="C200" s="28" t="s">
        <v>718</v>
      </c>
      <c r="D200" s="29" t="s">
        <v>719</v>
      </c>
      <c r="E200" s="29" t="s">
        <v>720</v>
      </c>
      <c r="F200" s="30"/>
    </row>
    <row r="201" spans="1:6" ht="113.25" customHeight="1" x14ac:dyDescent="0.25">
      <c r="A201" s="42" t="s">
        <v>717</v>
      </c>
      <c r="B201" s="49" t="s">
        <v>943</v>
      </c>
      <c r="C201" s="28" t="s">
        <v>721</v>
      </c>
      <c r="D201" s="29" t="s">
        <v>722</v>
      </c>
      <c r="E201" s="29" t="s">
        <v>723</v>
      </c>
      <c r="F201" s="30"/>
    </row>
    <row r="202" spans="1:6" ht="113.25" customHeight="1" x14ac:dyDescent="0.25">
      <c r="A202" s="42" t="s">
        <v>717</v>
      </c>
      <c r="B202" s="49" t="s">
        <v>944</v>
      </c>
      <c r="C202" s="28" t="s">
        <v>724</v>
      </c>
      <c r="D202" s="29" t="s">
        <v>725</v>
      </c>
      <c r="E202" s="29" t="s">
        <v>726</v>
      </c>
      <c r="F202" s="30"/>
    </row>
    <row r="203" spans="1:6" ht="113.25" customHeight="1" x14ac:dyDescent="0.25">
      <c r="A203" s="42" t="s">
        <v>717</v>
      </c>
      <c r="B203" s="49" t="s">
        <v>945</v>
      </c>
      <c r="C203" s="28" t="s">
        <v>727</v>
      </c>
      <c r="D203" s="29" t="s">
        <v>728</v>
      </c>
      <c r="E203" s="29" t="s">
        <v>729</v>
      </c>
      <c r="F203" s="30"/>
    </row>
    <row r="204" spans="1:6" ht="112.5" customHeight="1" x14ac:dyDescent="0.25">
      <c r="A204" s="42" t="s">
        <v>717</v>
      </c>
      <c r="B204" s="43" t="s">
        <v>730</v>
      </c>
      <c r="C204" s="28" t="s">
        <v>731</v>
      </c>
      <c r="D204" s="29" t="s">
        <v>732</v>
      </c>
      <c r="E204" s="29" t="s">
        <v>733</v>
      </c>
      <c r="F204" s="30"/>
    </row>
    <row r="205" spans="1:6" ht="112.5" customHeight="1" x14ac:dyDescent="0.25">
      <c r="A205" s="42" t="s">
        <v>717</v>
      </c>
      <c r="B205" s="43" t="s">
        <v>734</v>
      </c>
      <c r="C205" s="28" t="s">
        <v>735</v>
      </c>
      <c r="D205" s="29" t="s">
        <v>736</v>
      </c>
      <c r="E205" s="29" t="s">
        <v>737</v>
      </c>
      <c r="F205" s="30"/>
    </row>
    <row r="206" spans="1:6" ht="112.5" customHeight="1" x14ac:dyDescent="0.25">
      <c r="A206" s="42" t="s">
        <v>717</v>
      </c>
      <c r="B206" s="43" t="s">
        <v>738</v>
      </c>
      <c r="C206" s="28" t="s">
        <v>739</v>
      </c>
      <c r="D206" s="29" t="s">
        <v>740</v>
      </c>
      <c r="E206" s="29" t="s">
        <v>741</v>
      </c>
      <c r="F206" s="30"/>
    </row>
    <row r="207" spans="1:6" ht="113.25" customHeight="1" x14ac:dyDescent="0.25">
      <c r="A207" s="42" t="s">
        <v>717</v>
      </c>
      <c r="B207" s="43" t="s">
        <v>742</v>
      </c>
      <c r="C207" s="28" t="s">
        <v>743</v>
      </c>
      <c r="D207" s="29" t="s">
        <v>744</v>
      </c>
      <c r="E207" s="29" t="s">
        <v>745</v>
      </c>
      <c r="F207" s="30"/>
    </row>
    <row r="208" spans="1:6" ht="113.25" customHeight="1" x14ac:dyDescent="0.25">
      <c r="A208" s="42" t="s">
        <v>717</v>
      </c>
      <c r="B208" s="43" t="s">
        <v>746</v>
      </c>
      <c r="C208" s="28" t="s">
        <v>747</v>
      </c>
      <c r="D208" s="29" t="s">
        <v>748</v>
      </c>
      <c r="E208" s="29" t="s">
        <v>749</v>
      </c>
      <c r="F208" s="30"/>
    </row>
    <row r="209" spans="1:6" ht="113.25" customHeight="1" x14ac:dyDescent="0.25">
      <c r="A209" s="42" t="s">
        <v>717</v>
      </c>
      <c r="B209" s="43" t="s">
        <v>750</v>
      </c>
      <c r="C209" s="28" t="s">
        <v>751</v>
      </c>
      <c r="D209" s="29" t="s">
        <v>752</v>
      </c>
      <c r="E209" s="29" t="s">
        <v>753</v>
      </c>
      <c r="F209" s="30"/>
    </row>
    <row r="210" spans="1:6" ht="112.5" customHeight="1" x14ac:dyDescent="0.25">
      <c r="A210" s="42" t="s">
        <v>717</v>
      </c>
      <c r="B210" s="43" t="s">
        <v>754</v>
      </c>
      <c r="C210" s="28" t="s">
        <v>755</v>
      </c>
      <c r="D210" s="29" t="s">
        <v>756</v>
      </c>
      <c r="E210" s="29" t="s">
        <v>757</v>
      </c>
      <c r="F210" s="30"/>
    </row>
    <row r="211" spans="1:6" ht="112.5" customHeight="1" x14ac:dyDescent="0.25">
      <c r="A211" s="42" t="s">
        <v>717</v>
      </c>
      <c r="B211" s="43" t="s">
        <v>758</v>
      </c>
      <c r="C211" s="28" t="s">
        <v>759</v>
      </c>
      <c r="D211" s="29" t="s">
        <v>760</v>
      </c>
      <c r="E211" s="29" t="s">
        <v>761</v>
      </c>
      <c r="F211" s="30"/>
    </row>
    <row r="212" spans="1:6" ht="112.5" customHeight="1" x14ac:dyDescent="0.25">
      <c r="A212" s="42" t="s">
        <v>717</v>
      </c>
      <c r="B212" s="43" t="s">
        <v>762</v>
      </c>
      <c r="C212" s="28" t="s">
        <v>763</v>
      </c>
      <c r="D212" s="29" t="s">
        <v>764</v>
      </c>
      <c r="E212" s="29" t="s">
        <v>765</v>
      </c>
      <c r="F212" s="30"/>
    </row>
    <row r="213" spans="1:6" ht="137.1" customHeight="1" x14ac:dyDescent="0.25">
      <c r="A213" s="42" t="s">
        <v>766</v>
      </c>
      <c r="B213" s="49" t="s">
        <v>946</v>
      </c>
      <c r="C213" s="28" t="s">
        <v>767</v>
      </c>
      <c r="D213" s="29" t="s">
        <v>768</v>
      </c>
      <c r="E213" s="29" t="s">
        <v>769</v>
      </c>
      <c r="F213" s="30"/>
    </row>
    <row r="214" spans="1:6" ht="137.1" customHeight="1" x14ac:dyDescent="0.25">
      <c r="A214" s="42" t="s">
        <v>766</v>
      </c>
      <c r="B214" s="49" t="s">
        <v>947</v>
      </c>
      <c r="C214" s="28" t="s">
        <v>770</v>
      </c>
      <c r="D214" s="29" t="s">
        <v>771</v>
      </c>
      <c r="E214" s="29" t="s">
        <v>772</v>
      </c>
      <c r="F214" s="30"/>
    </row>
    <row r="215" spans="1:6" ht="113.25" customHeight="1" x14ac:dyDescent="0.25">
      <c r="A215" s="42" t="s">
        <v>766</v>
      </c>
      <c r="B215" s="49" t="s">
        <v>948</v>
      </c>
      <c r="C215" s="28" t="s">
        <v>773</v>
      </c>
      <c r="D215" s="29" t="s">
        <v>774</v>
      </c>
      <c r="E215" s="29" t="s">
        <v>775</v>
      </c>
      <c r="F215" s="30"/>
    </row>
    <row r="216" spans="1:6" ht="113.25" customHeight="1" x14ac:dyDescent="0.25">
      <c r="A216" s="42" t="s">
        <v>766</v>
      </c>
      <c r="B216" s="49" t="s">
        <v>949</v>
      </c>
      <c r="C216" s="28" t="s">
        <v>776</v>
      </c>
      <c r="D216" s="29" t="s">
        <v>777</v>
      </c>
      <c r="E216" s="29" t="s">
        <v>778</v>
      </c>
      <c r="F216" s="30"/>
    </row>
    <row r="217" spans="1:6" ht="113.25" customHeight="1" x14ac:dyDescent="0.25">
      <c r="A217" s="42" t="s">
        <v>766</v>
      </c>
      <c r="B217" s="49" t="s">
        <v>950</v>
      </c>
      <c r="C217" s="28" t="s">
        <v>779</v>
      </c>
      <c r="D217" s="29" t="s">
        <v>780</v>
      </c>
      <c r="E217" s="29" t="s">
        <v>781</v>
      </c>
      <c r="F217" s="30"/>
    </row>
    <row r="218" spans="1:6" ht="112.5" customHeight="1" x14ac:dyDescent="0.25">
      <c r="A218" s="42" t="s">
        <v>766</v>
      </c>
      <c r="B218" s="43" t="s">
        <v>782</v>
      </c>
      <c r="C218" s="28" t="s">
        <v>783</v>
      </c>
      <c r="D218" s="29" t="s">
        <v>784</v>
      </c>
      <c r="E218" s="29" t="s">
        <v>785</v>
      </c>
      <c r="F218" s="30"/>
    </row>
    <row r="219" spans="1:6" ht="112.5" customHeight="1" x14ac:dyDescent="0.25">
      <c r="A219" s="42" t="s">
        <v>766</v>
      </c>
      <c r="B219" s="43" t="s">
        <v>786</v>
      </c>
      <c r="C219" s="28" t="s">
        <v>787</v>
      </c>
      <c r="D219" s="29" t="s">
        <v>788</v>
      </c>
      <c r="E219" s="29" t="s">
        <v>789</v>
      </c>
      <c r="F219" s="30"/>
    </row>
    <row r="220" spans="1:6" ht="113.25" customHeight="1" x14ac:dyDescent="0.25">
      <c r="A220" s="42" t="s">
        <v>766</v>
      </c>
      <c r="B220" s="43" t="s">
        <v>790</v>
      </c>
      <c r="C220" s="28" t="s">
        <v>791</v>
      </c>
      <c r="D220" s="29" t="s">
        <v>792</v>
      </c>
      <c r="E220" s="29" t="s">
        <v>793</v>
      </c>
      <c r="F220" s="30"/>
    </row>
    <row r="221" spans="1:6" ht="112.5" customHeight="1" x14ac:dyDescent="0.25">
      <c r="A221" s="26" t="s">
        <v>794</v>
      </c>
      <c r="B221" s="50" t="s">
        <v>951</v>
      </c>
      <c r="C221" s="28" t="s">
        <v>795</v>
      </c>
      <c r="D221" s="29" t="s">
        <v>796</v>
      </c>
      <c r="E221" s="29" t="s">
        <v>797</v>
      </c>
      <c r="F221" s="30"/>
    </row>
    <row r="222" spans="1:6" ht="112.5" customHeight="1" x14ac:dyDescent="0.25">
      <c r="A222" s="26" t="s">
        <v>794</v>
      </c>
      <c r="B222" s="27" t="s">
        <v>798</v>
      </c>
      <c r="C222" s="28" t="s">
        <v>799</v>
      </c>
      <c r="D222" s="29" t="s">
        <v>800</v>
      </c>
      <c r="E222" s="29" t="s">
        <v>801</v>
      </c>
      <c r="F222" s="30"/>
    </row>
    <row r="223" spans="1:6" ht="112.5" customHeight="1" x14ac:dyDescent="0.25">
      <c r="A223" s="26" t="s">
        <v>794</v>
      </c>
      <c r="B223" s="27" t="s">
        <v>802</v>
      </c>
      <c r="C223" s="28" t="s">
        <v>803</v>
      </c>
      <c r="D223" s="29" t="s">
        <v>804</v>
      </c>
      <c r="E223" s="29" t="s">
        <v>805</v>
      </c>
      <c r="F223" s="30"/>
    </row>
    <row r="224" spans="1:6" ht="112.5" customHeight="1" x14ac:dyDescent="0.25">
      <c r="A224" s="26" t="s">
        <v>794</v>
      </c>
      <c r="B224" s="27" t="s">
        <v>806</v>
      </c>
      <c r="C224" s="28" t="s">
        <v>807</v>
      </c>
      <c r="D224" s="29" t="s">
        <v>808</v>
      </c>
      <c r="E224" s="29" t="s">
        <v>809</v>
      </c>
      <c r="F224" s="30"/>
    </row>
    <row r="225" spans="1:6" ht="112.5" customHeight="1" x14ac:dyDescent="0.25">
      <c r="A225" s="26" t="s">
        <v>794</v>
      </c>
      <c r="B225" s="27" t="s">
        <v>810</v>
      </c>
      <c r="C225" s="28" t="s">
        <v>811</v>
      </c>
      <c r="D225" s="29" t="s">
        <v>812</v>
      </c>
      <c r="E225" s="29" t="s">
        <v>813</v>
      </c>
      <c r="F225" s="30"/>
    </row>
    <row r="226" spans="1:6" ht="112.5" customHeight="1" x14ac:dyDescent="0.25">
      <c r="A226" s="26" t="s">
        <v>794</v>
      </c>
      <c r="B226" s="50" t="s">
        <v>952</v>
      </c>
      <c r="C226" s="28" t="s">
        <v>814</v>
      </c>
      <c r="D226" s="29" t="s">
        <v>815</v>
      </c>
      <c r="E226" s="29" t="s">
        <v>816</v>
      </c>
      <c r="F226" s="30"/>
    </row>
    <row r="227" spans="1:6" ht="112.5" customHeight="1" x14ac:dyDescent="0.25">
      <c r="A227" s="26" t="s">
        <v>794</v>
      </c>
      <c r="B227" s="27" t="s">
        <v>953</v>
      </c>
      <c r="C227" s="28" t="s">
        <v>817</v>
      </c>
      <c r="D227" s="29" t="s">
        <v>818</v>
      </c>
      <c r="E227" s="29" t="s">
        <v>819</v>
      </c>
      <c r="F227" s="30"/>
    </row>
    <row r="228" spans="1:6" ht="112.5" customHeight="1" x14ac:dyDescent="0.25">
      <c r="A228" s="26" t="s">
        <v>794</v>
      </c>
      <c r="B228" s="27" t="s">
        <v>954</v>
      </c>
      <c r="C228" s="28" t="s">
        <v>820</v>
      </c>
      <c r="D228" s="29" t="s">
        <v>821</v>
      </c>
      <c r="E228" s="29" t="s">
        <v>822</v>
      </c>
      <c r="F228" s="30"/>
    </row>
    <row r="229" spans="1:6" ht="112.5" customHeight="1" x14ac:dyDescent="0.25">
      <c r="A229" s="26" t="s">
        <v>794</v>
      </c>
      <c r="B229" s="27" t="s">
        <v>955</v>
      </c>
      <c r="C229" s="28" t="s">
        <v>823</v>
      </c>
      <c r="D229" s="29" t="s">
        <v>824</v>
      </c>
      <c r="E229" s="29" t="s">
        <v>825</v>
      </c>
      <c r="F229" s="30"/>
    </row>
    <row r="230" spans="1:6" ht="112.5" customHeight="1" x14ac:dyDescent="0.25">
      <c r="A230" s="26" t="s">
        <v>794</v>
      </c>
      <c r="B230" s="27" t="s">
        <v>956</v>
      </c>
      <c r="C230" s="28" t="s">
        <v>826</v>
      </c>
      <c r="D230" s="29" t="s">
        <v>827</v>
      </c>
      <c r="E230" s="29" t="s">
        <v>828</v>
      </c>
      <c r="F230" s="30"/>
    </row>
    <row r="231" spans="1:6" ht="112.5" customHeight="1" x14ac:dyDescent="0.25">
      <c r="A231" s="26" t="s">
        <v>794</v>
      </c>
      <c r="B231" s="27" t="s">
        <v>829</v>
      </c>
      <c r="C231" s="28" t="s">
        <v>830</v>
      </c>
      <c r="D231" s="29" t="s">
        <v>831</v>
      </c>
      <c r="E231" s="29" t="s">
        <v>832</v>
      </c>
      <c r="F231" s="30"/>
    </row>
    <row r="232" spans="1:6" ht="112.5" customHeight="1" x14ac:dyDescent="0.25">
      <c r="A232" s="26" t="s">
        <v>794</v>
      </c>
      <c r="B232" s="27" t="s">
        <v>833</v>
      </c>
      <c r="C232" s="28" t="s">
        <v>834</v>
      </c>
      <c r="D232" s="29" t="s">
        <v>835</v>
      </c>
      <c r="E232" s="29" t="s">
        <v>836</v>
      </c>
      <c r="F232" s="30"/>
    </row>
    <row r="233" spans="1:6" ht="113.25" customHeight="1" x14ac:dyDescent="0.25">
      <c r="A233" s="26" t="s">
        <v>794</v>
      </c>
      <c r="B233" s="27" t="s">
        <v>837</v>
      </c>
      <c r="C233" s="28" t="s">
        <v>838</v>
      </c>
      <c r="D233" s="29" t="s">
        <v>839</v>
      </c>
      <c r="E233" s="29" t="s">
        <v>840</v>
      </c>
      <c r="F233" s="30"/>
    </row>
    <row r="234" spans="1:6" ht="113.25" customHeight="1" x14ac:dyDescent="0.25">
      <c r="A234" s="26" t="s">
        <v>794</v>
      </c>
      <c r="B234" s="27" t="s">
        <v>841</v>
      </c>
      <c r="C234" s="28" t="s">
        <v>842</v>
      </c>
      <c r="D234" s="29" t="s">
        <v>843</v>
      </c>
      <c r="E234" s="29" t="s">
        <v>844</v>
      </c>
      <c r="F234" s="30"/>
    </row>
    <row r="235" spans="1:6" ht="113.25" customHeight="1" x14ac:dyDescent="0.25">
      <c r="A235" s="26" t="s">
        <v>794</v>
      </c>
      <c r="B235" s="27" t="s">
        <v>845</v>
      </c>
      <c r="C235" s="28" t="s">
        <v>846</v>
      </c>
      <c r="D235" s="29" t="s">
        <v>847</v>
      </c>
      <c r="E235" s="29" t="s">
        <v>848</v>
      </c>
      <c r="F235" s="30"/>
    </row>
    <row r="236" spans="1:6" ht="113.25" customHeight="1" thickBot="1" x14ac:dyDescent="0.3">
      <c r="A236" s="44" t="s">
        <v>794</v>
      </c>
      <c r="B236" s="45">
        <v>14.4</v>
      </c>
      <c r="C236" s="46" t="s">
        <v>849</v>
      </c>
      <c r="D236" s="47" t="s">
        <v>850</v>
      </c>
      <c r="E236" s="47" t="s">
        <v>851</v>
      </c>
      <c r="F236" s="48"/>
    </row>
  </sheetData>
  <sheetProtection algorithmName="SHA-512" hashValue="mD4elzxlQtK/8UBqHQFHEPIRNs6HRmKp5p/K/NbtdNvGh/9N3ywJpWgjXkf9ZLKip+cwjnY7fjf/xtQuPzBm2A==" saltValue="b1LI4IUGEt2+lv3Bd4HxsQ==" spinCount="100000" sheet="1" objects="1" scenarios="1" formatCells="0" formatColumns="0" formatRows="0" insertColumns="0" insertRows="0" insertHyperlinks="0" sort="0" autoFilter="0" pivotTables="0"/>
  <autoFilter ref="A2:F236" xr:uid="{00000000-0009-0000-0000-000003000000}"/>
  <printOptions gridLines="1"/>
  <pageMargins left="0.7" right="0.7" top="0.75" bottom="0.75" header="0.3" footer="0.3"/>
  <pageSetup paperSize="5" scale="48" fitToHeight="100"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C0761-ACE4-4EDF-973F-30D70A6CC445}">
  <dimension ref="A2:D120"/>
  <sheetViews>
    <sheetView workbookViewId="0">
      <pane ySplit="2" topLeftCell="A75" activePane="bottomLeft" state="frozen"/>
      <selection pane="bottomLeft" activeCell="C96" sqref="C96"/>
    </sheetView>
  </sheetViews>
  <sheetFormatPr defaultRowHeight="15" x14ac:dyDescent="0.25"/>
  <cols>
    <col min="1" max="1" width="52.140625" customWidth="1"/>
    <col min="2" max="2" width="23.85546875" customWidth="1"/>
    <col min="3" max="3" width="12.42578125" customWidth="1"/>
    <col min="4" max="4" width="11.7109375" customWidth="1"/>
  </cols>
  <sheetData>
    <row r="2" spans="1:4" ht="37.5" x14ac:dyDescent="0.3">
      <c r="A2" s="106" t="s">
        <v>1198</v>
      </c>
      <c r="B2" s="106" t="s">
        <v>1159</v>
      </c>
      <c r="C2" s="1" t="s">
        <v>1160</v>
      </c>
      <c r="D2" s="1" t="s">
        <v>1161</v>
      </c>
    </row>
    <row r="3" spans="1:4" x14ac:dyDescent="0.25">
      <c r="A3" t="s">
        <v>1163</v>
      </c>
      <c r="B3" t="s">
        <v>1162</v>
      </c>
      <c r="C3" s="109">
        <v>0.18137041527503356</v>
      </c>
      <c r="D3" s="134"/>
    </row>
    <row r="4" spans="1:4" x14ac:dyDescent="0.25">
      <c r="A4" t="s">
        <v>1164</v>
      </c>
      <c r="B4" t="s">
        <v>1162</v>
      </c>
      <c r="C4" s="109">
        <v>0.2347183657883391</v>
      </c>
      <c r="D4" s="134"/>
    </row>
    <row r="5" spans="1:4" x14ac:dyDescent="0.25">
      <c r="A5" t="s">
        <v>1165</v>
      </c>
      <c r="B5" t="s">
        <v>1162</v>
      </c>
      <c r="C5" s="109">
        <v>9.4123640755650551E-2</v>
      </c>
      <c r="D5" s="134"/>
    </row>
    <row r="6" spans="1:4" x14ac:dyDescent="0.25">
      <c r="A6" t="s">
        <v>1166</v>
      </c>
      <c r="B6" t="s">
        <v>1167</v>
      </c>
      <c r="C6" s="109">
        <v>1.8592434992500177E-2</v>
      </c>
      <c r="D6" s="134"/>
    </row>
    <row r="7" spans="1:4" x14ac:dyDescent="0.25">
      <c r="D7" s="135"/>
    </row>
    <row r="8" spans="1:4" x14ac:dyDescent="0.25">
      <c r="A8" t="s">
        <v>1168</v>
      </c>
      <c r="B8" t="s">
        <v>1162</v>
      </c>
      <c r="C8" s="120">
        <v>3</v>
      </c>
      <c r="D8" s="134"/>
    </row>
    <row r="9" spans="1:4" x14ac:dyDescent="0.25">
      <c r="A9" t="s">
        <v>1296</v>
      </c>
      <c r="B9" t="s">
        <v>1162</v>
      </c>
      <c r="C9" s="120">
        <v>25</v>
      </c>
      <c r="D9" s="134"/>
    </row>
    <row r="10" spans="1:4" x14ac:dyDescent="0.25">
      <c r="D10" s="135"/>
    </row>
    <row r="11" spans="1:4" x14ac:dyDescent="0.25">
      <c r="A11" t="s">
        <v>1169</v>
      </c>
      <c r="B11" t="s">
        <v>1162</v>
      </c>
      <c r="C11" s="109">
        <v>0.69897265780930762</v>
      </c>
      <c r="D11" s="134"/>
    </row>
    <row r="12" spans="1:4" x14ac:dyDescent="0.25">
      <c r="A12" t="s">
        <v>1173</v>
      </c>
      <c r="B12" t="s">
        <v>1170</v>
      </c>
      <c r="C12" s="109">
        <v>2.5673605856185926E-2</v>
      </c>
      <c r="D12" s="134"/>
    </row>
    <row r="13" spans="1:4" x14ac:dyDescent="0.25">
      <c r="A13" t="s">
        <v>1173</v>
      </c>
      <c r="B13" t="s">
        <v>1171</v>
      </c>
      <c r="C13" s="109">
        <v>346.44075314086456</v>
      </c>
      <c r="D13" s="134"/>
    </row>
    <row r="14" spans="1:4" x14ac:dyDescent="0.25">
      <c r="A14" t="s">
        <v>1173</v>
      </c>
      <c r="B14" t="s">
        <v>1172</v>
      </c>
      <c r="C14" s="109">
        <v>12.722849431394149</v>
      </c>
      <c r="D14" s="134"/>
    </row>
    <row r="15" spans="1:4" x14ac:dyDescent="0.25">
      <c r="D15" s="135"/>
    </row>
    <row r="16" spans="1:4" x14ac:dyDescent="0.25">
      <c r="A16" t="s">
        <v>1174</v>
      </c>
      <c r="B16" t="s">
        <v>1162</v>
      </c>
      <c r="C16" s="109">
        <v>0.26593072350742125</v>
      </c>
      <c r="D16" s="134"/>
    </row>
    <row r="17" spans="1:4" x14ac:dyDescent="0.25">
      <c r="A17" t="s">
        <v>1173</v>
      </c>
      <c r="B17" t="s">
        <v>1170</v>
      </c>
      <c r="C17" s="109">
        <v>9.7973885466785156E-3</v>
      </c>
      <c r="D17" s="134"/>
    </row>
    <row r="18" spans="1:4" x14ac:dyDescent="0.25">
      <c r="A18" t="s">
        <v>1173</v>
      </c>
      <c r="B18" t="s">
        <v>1171</v>
      </c>
      <c r="C18" s="109">
        <v>59.971281890778165</v>
      </c>
      <c r="D18" s="134"/>
    </row>
    <row r="19" spans="1:4" x14ac:dyDescent="0.25">
      <c r="A19" t="s">
        <v>1173</v>
      </c>
      <c r="B19" t="s">
        <v>1172</v>
      </c>
      <c r="C19" s="109">
        <v>2.1690026849328672</v>
      </c>
      <c r="D19" s="134"/>
    </row>
    <row r="20" spans="1:4" x14ac:dyDescent="0.25">
      <c r="C20" s="109"/>
      <c r="D20" s="135"/>
    </row>
    <row r="21" spans="1:4" x14ac:dyDescent="0.25">
      <c r="A21" t="s">
        <v>1175</v>
      </c>
      <c r="B21" t="s">
        <v>1162</v>
      </c>
      <c r="C21" s="109">
        <v>0.32208183446363464</v>
      </c>
      <c r="D21" s="134"/>
    </row>
    <row r="22" spans="1:4" x14ac:dyDescent="0.25">
      <c r="A22" t="s">
        <v>1173</v>
      </c>
      <c r="B22" t="s">
        <v>1170</v>
      </c>
      <c r="C22" s="109">
        <v>1.1809474104443118E-2</v>
      </c>
      <c r="D22" s="134"/>
    </row>
    <row r="23" spans="1:4" x14ac:dyDescent="0.25">
      <c r="A23" t="s">
        <v>1173</v>
      </c>
      <c r="B23" t="s">
        <v>1171</v>
      </c>
      <c r="C23" s="109">
        <v>144.88496498417717</v>
      </c>
      <c r="D23" s="134"/>
    </row>
    <row r="24" spans="1:4" x14ac:dyDescent="0.25">
      <c r="A24" t="s">
        <v>1173</v>
      </c>
      <c r="B24" t="s">
        <v>1172</v>
      </c>
      <c r="C24" s="109">
        <v>5.2343447881040115</v>
      </c>
      <c r="D24" s="134"/>
    </row>
    <row r="25" spans="1:4" x14ac:dyDescent="0.25">
      <c r="D25" s="135"/>
    </row>
    <row r="26" spans="1:4" x14ac:dyDescent="0.25">
      <c r="A26" t="s">
        <v>1176</v>
      </c>
      <c r="B26" t="s">
        <v>1162</v>
      </c>
      <c r="C26" s="109">
        <v>0.96514191604364397</v>
      </c>
      <c r="D26" s="134"/>
    </row>
    <row r="27" spans="1:4" x14ac:dyDescent="0.25">
      <c r="A27" t="s">
        <v>1173</v>
      </c>
      <c r="B27" t="s">
        <v>1170</v>
      </c>
      <c r="C27" s="109">
        <v>2.6307454467378172E-2</v>
      </c>
      <c r="D27" s="134"/>
    </row>
    <row r="28" spans="1:4" x14ac:dyDescent="0.25">
      <c r="A28" t="s">
        <v>1173</v>
      </c>
      <c r="B28" t="s">
        <v>1171</v>
      </c>
      <c r="C28" s="109">
        <v>319.02993997952257</v>
      </c>
      <c r="D28" s="134"/>
    </row>
    <row r="29" spans="1:4" x14ac:dyDescent="0.25">
      <c r="A29" t="s">
        <v>1173</v>
      </c>
      <c r="B29" t="s">
        <v>1172</v>
      </c>
      <c r="C29" s="109">
        <v>8.6250324355435968</v>
      </c>
      <c r="D29" s="134"/>
    </row>
    <row r="30" spans="1:4" x14ac:dyDescent="0.25">
      <c r="D30" s="135"/>
    </row>
    <row r="31" spans="1:4" x14ac:dyDescent="0.25">
      <c r="A31" t="s">
        <v>1177</v>
      </c>
      <c r="B31" t="s">
        <v>1162</v>
      </c>
      <c r="C31" s="109">
        <v>0.53734441427490287</v>
      </c>
      <c r="D31" s="134"/>
    </row>
    <row r="32" spans="1:4" x14ac:dyDescent="0.25">
      <c r="A32" t="s">
        <v>1173</v>
      </c>
      <c r="B32" t="s">
        <v>1170</v>
      </c>
      <c r="C32" s="109">
        <v>1.8076319851211005E-2</v>
      </c>
      <c r="D32" s="134"/>
    </row>
    <row r="33" spans="1:4" x14ac:dyDescent="0.25">
      <c r="A33" t="s">
        <v>1173</v>
      </c>
      <c r="B33" t="s">
        <v>1171</v>
      </c>
      <c r="C33" s="109">
        <v>162.05127484234328</v>
      </c>
      <c r="D33" s="134"/>
    </row>
    <row r="34" spans="1:4" x14ac:dyDescent="0.25">
      <c r="A34" t="s">
        <v>1173</v>
      </c>
      <c r="B34" t="s">
        <v>1172</v>
      </c>
      <c r="C34" s="109">
        <v>5.4476638874919043</v>
      </c>
      <c r="D34" s="134"/>
    </row>
    <row r="35" spans="1:4" x14ac:dyDescent="0.25">
      <c r="D35" s="135"/>
    </row>
    <row r="36" spans="1:4" x14ac:dyDescent="0.25">
      <c r="A36" t="s">
        <v>1178</v>
      </c>
      <c r="B36" t="s">
        <v>1162</v>
      </c>
      <c r="C36" s="109">
        <v>0.5848837826808253</v>
      </c>
      <c r="D36" s="134"/>
    </row>
    <row r="37" spans="1:4" x14ac:dyDescent="0.25">
      <c r="A37" t="s">
        <v>1173</v>
      </c>
      <c r="B37" t="s">
        <v>1170</v>
      </c>
      <c r="C37" s="109">
        <v>3.9086449291954067E-2</v>
      </c>
      <c r="D37" s="134"/>
    </row>
    <row r="38" spans="1:4" x14ac:dyDescent="0.25">
      <c r="A38" t="s">
        <v>1173</v>
      </c>
      <c r="B38" t="s">
        <v>1171</v>
      </c>
      <c r="C38" s="109">
        <v>566.29668662697918</v>
      </c>
      <c r="D38" s="134"/>
    </row>
    <row r="39" spans="1:4" x14ac:dyDescent="0.25">
      <c r="A39" t="s">
        <v>1173</v>
      </c>
      <c r="B39" t="s">
        <v>1172</v>
      </c>
      <c r="C39" s="109">
        <v>37.96470350744606</v>
      </c>
      <c r="D39" s="134"/>
    </row>
    <row r="40" spans="1:4" x14ac:dyDescent="0.25">
      <c r="D40" s="135"/>
    </row>
    <row r="41" spans="1:4" x14ac:dyDescent="0.25">
      <c r="A41" t="s">
        <v>1179</v>
      </c>
      <c r="B41" t="s">
        <v>1180</v>
      </c>
      <c r="C41" s="109">
        <v>0.54205435641139932</v>
      </c>
      <c r="D41" s="134"/>
    </row>
    <row r="42" spans="1:4" x14ac:dyDescent="0.25">
      <c r="C42" s="109"/>
      <c r="D42" s="135"/>
    </row>
    <row r="43" spans="1:4" x14ac:dyDescent="0.25">
      <c r="A43" t="s">
        <v>1181</v>
      </c>
      <c r="C43" s="109"/>
      <c r="D43" s="135"/>
    </row>
    <row r="44" spans="1:4" x14ac:dyDescent="0.25">
      <c r="A44" t="s">
        <v>1182</v>
      </c>
      <c r="B44" t="s">
        <v>1225</v>
      </c>
      <c r="C44" s="110">
        <v>0.66249999999999998</v>
      </c>
      <c r="D44" s="134"/>
    </row>
    <row r="45" spans="1:4" x14ac:dyDescent="0.25">
      <c r="A45" t="s">
        <v>1183</v>
      </c>
      <c r="B45" t="s">
        <v>1225</v>
      </c>
      <c r="C45" s="110">
        <v>0.22919999999999999</v>
      </c>
      <c r="D45" s="134"/>
    </row>
    <row r="46" spans="1:4" x14ac:dyDescent="0.25">
      <c r="A46" t="s">
        <v>1184</v>
      </c>
      <c r="B46" t="s">
        <v>1225</v>
      </c>
      <c r="C46" s="110">
        <v>3.61E-2</v>
      </c>
      <c r="D46" s="134"/>
    </row>
    <row r="47" spans="1:4" x14ac:dyDescent="0.25">
      <c r="A47" t="s">
        <v>1185</v>
      </c>
      <c r="B47" t="s">
        <v>1225</v>
      </c>
      <c r="C47" s="110">
        <v>7.22E-2</v>
      </c>
      <c r="D47" s="134"/>
    </row>
    <row r="48" spans="1:4" x14ac:dyDescent="0.25">
      <c r="D48" s="135"/>
    </row>
    <row r="49" spans="1:4" x14ac:dyDescent="0.25">
      <c r="A49" t="s">
        <v>1295</v>
      </c>
      <c r="B49" t="s">
        <v>1186</v>
      </c>
      <c r="C49">
        <v>38</v>
      </c>
      <c r="D49" s="134"/>
    </row>
    <row r="50" spans="1:4" x14ac:dyDescent="0.25">
      <c r="A50" t="s">
        <v>1173</v>
      </c>
      <c r="B50" t="s">
        <v>1187</v>
      </c>
      <c r="C50">
        <v>0.73</v>
      </c>
      <c r="D50" s="134"/>
    </row>
    <row r="51" spans="1:4" x14ac:dyDescent="0.25">
      <c r="A51" t="s">
        <v>1173</v>
      </c>
      <c r="B51" t="s">
        <v>1188</v>
      </c>
      <c r="C51" s="119">
        <v>2647</v>
      </c>
      <c r="D51" s="134"/>
    </row>
    <row r="52" spans="1:4" x14ac:dyDescent="0.25">
      <c r="A52" t="s">
        <v>1173</v>
      </c>
      <c r="B52" t="s">
        <v>1189</v>
      </c>
      <c r="C52">
        <v>50.8</v>
      </c>
      <c r="D52" s="134"/>
    </row>
    <row r="53" spans="1:4" x14ac:dyDescent="0.25">
      <c r="D53" s="135"/>
    </row>
    <row r="54" spans="1:4" x14ac:dyDescent="0.25">
      <c r="A54" t="s">
        <v>1293</v>
      </c>
      <c r="D54" s="135"/>
    </row>
    <row r="55" spans="1:4" x14ac:dyDescent="0.25">
      <c r="A55" t="s">
        <v>1190</v>
      </c>
      <c r="B55" t="s">
        <v>1186</v>
      </c>
      <c r="C55">
        <v>20.9</v>
      </c>
      <c r="D55" s="134"/>
    </row>
    <row r="56" spans="1:4" x14ac:dyDescent="0.25">
      <c r="A56" t="s">
        <v>1191</v>
      </c>
      <c r="B56" t="s">
        <v>1186</v>
      </c>
      <c r="C56">
        <v>6.8</v>
      </c>
      <c r="D56" s="134"/>
    </row>
    <row r="57" spans="1:4" x14ac:dyDescent="0.25">
      <c r="A57" t="s">
        <v>1192</v>
      </c>
      <c r="B57" t="s">
        <v>1186</v>
      </c>
      <c r="C57">
        <v>5.8</v>
      </c>
      <c r="D57" s="134"/>
    </row>
    <row r="58" spans="1:4" x14ac:dyDescent="0.25">
      <c r="A58" t="s">
        <v>1193</v>
      </c>
      <c r="B58" t="s">
        <v>1186</v>
      </c>
      <c r="C58">
        <v>4.4000000000000004</v>
      </c>
      <c r="D58" s="134"/>
    </row>
    <row r="59" spans="1:4" x14ac:dyDescent="0.25">
      <c r="D59" s="135"/>
    </row>
    <row r="60" spans="1:4" x14ac:dyDescent="0.25">
      <c r="A60" t="s">
        <v>1294</v>
      </c>
      <c r="D60" s="135"/>
    </row>
    <row r="61" spans="1:4" x14ac:dyDescent="0.25">
      <c r="A61" t="s">
        <v>1194</v>
      </c>
      <c r="B61" t="s">
        <v>1186</v>
      </c>
      <c r="C61">
        <v>59.7</v>
      </c>
      <c r="D61" s="134"/>
    </row>
    <row r="62" spans="1:4" x14ac:dyDescent="0.25">
      <c r="A62" t="s">
        <v>1195</v>
      </c>
      <c r="B62" t="s">
        <v>1186</v>
      </c>
      <c r="C62">
        <v>22.2</v>
      </c>
      <c r="D62" s="134"/>
    </row>
    <row r="63" spans="1:4" x14ac:dyDescent="0.25">
      <c r="A63" t="s">
        <v>1196</v>
      </c>
      <c r="B63" t="s">
        <v>1186</v>
      </c>
      <c r="C63">
        <v>84.6</v>
      </c>
      <c r="D63" s="134"/>
    </row>
    <row r="64" spans="1:4" x14ac:dyDescent="0.25">
      <c r="D64" s="135"/>
    </row>
    <row r="65" spans="1:4" ht="21" x14ac:dyDescent="0.35">
      <c r="A65" s="105" t="s">
        <v>1197</v>
      </c>
      <c r="D65" s="135"/>
    </row>
    <row r="66" spans="1:4" x14ac:dyDescent="0.25">
      <c r="A66" t="s">
        <v>1199</v>
      </c>
      <c r="D66" s="135"/>
    </row>
    <row r="67" spans="1:4" x14ac:dyDescent="0.25">
      <c r="A67" t="s">
        <v>1211</v>
      </c>
      <c r="B67" t="s">
        <v>1224</v>
      </c>
      <c r="C67" s="115">
        <v>0.03</v>
      </c>
      <c r="D67" s="134"/>
    </row>
    <row r="68" spans="1:4" x14ac:dyDescent="0.25">
      <c r="A68" t="s">
        <v>1210</v>
      </c>
      <c r="B68" t="s">
        <v>1224</v>
      </c>
      <c r="C68" s="115">
        <v>1E-3</v>
      </c>
      <c r="D68" s="134"/>
    </row>
    <row r="69" spans="1:4" x14ac:dyDescent="0.25">
      <c r="A69" t="s">
        <v>1200</v>
      </c>
      <c r="B69" t="s">
        <v>1224</v>
      </c>
      <c r="C69" s="115">
        <v>1.0999999999999999E-2</v>
      </c>
      <c r="D69" s="134"/>
    </row>
    <row r="70" spans="1:4" x14ac:dyDescent="0.25">
      <c r="A70" t="s">
        <v>1201</v>
      </c>
      <c r="B70" t="s">
        <v>1224</v>
      </c>
      <c r="C70" s="115">
        <v>2.3E-2</v>
      </c>
      <c r="D70" s="134"/>
    </row>
    <row r="71" spans="1:4" x14ac:dyDescent="0.25">
      <c r="A71" t="s">
        <v>1202</v>
      </c>
      <c r="B71" t="s">
        <v>1224</v>
      </c>
      <c r="C71" s="115">
        <v>7.1999999999999995E-2</v>
      </c>
      <c r="D71" s="134"/>
    </row>
    <row r="72" spans="1:4" x14ac:dyDescent="0.25">
      <c r="A72" t="s">
        <v>1203</v>
      </c>
      <c r="B72" t="s">
        <v>1224</v>
      </c>
      <c r="C72" s="115">
        <v>0.16200000000000001</v>
      </c>
      <c r="D72" s="134"/>
    </row>
    <row r="73" spans="1:4" x14ac:dyDescent="0.25">
      <c r="A73" t="s">
        <v>1204</v>
      </c>
      <c r="B73" t="s">
        <v>1224</v>
      </c>
      <c r="C73" s="115">
        <v>0.158</v>
      </c>
      <c r="D73" s="134"/>
    </row>
    <row r="74" spans="1:4" x14ac:dyDescent="0.25">
      <c r="A74" t="s">
        <v>1205</v>
      </c>
      <c r="B74" t="s">
        <v>1224</v>
      </c>
      <c r="C74" s="115">
        <v>0.13800000000000001</v>
      </c>
      <c r="D74" s="134"/>
    </row>
    <row r="75" spans="1:4" x14ac:dyDescent="0.25">
      <c r="A75" t="s">
        <v>1206</v>
      </c>
      <c r="B75" t="s">
        <v>1224</v>
      </c>
      <c r="C75" s="115">
        <v>8.1000000000000003E-2</v>
      </c>
      <c r="D75" s="134"/>
    </row>
    <row r="76" spans="1:4" x14ac:dyDescent="0.25">
      <c r="A76" t="s">
        <v>1207</v>
      </c>
      <c r="B76" t="s">
        <v>1224</v>
      </c>
      <c r="C76" s="115">
        <v>8.8999999999999996E-2</v>
      </c>
      <c r="D76" s="134"/>
    </row>
    <row r="77" spans="1:4" x14ac:dyDescent="0.25">
      <c r="A77" t="s">
        <v>1208</v>
      </c>
      <c r="B77" t="s">
        <v>1224</v>
      </c>
      <c r="C77" s="115">
        <v>7.8E-2</v>
      </c>
      <c r="D77" s="134"/>
    </row>
    <row r="78" spans="1:4" x14ac:dyDescent="0.25">
      <c r="A78" t="s">
        <v>1209</v>
      </c>
      <c r="B78" t="s">
        <v>1224</v>
      </c>
      <c r="C78" s="115">
        <v>0.156</v>
      </c>
      <c r="D78" s="134"/>
    </row>
    <row r="79" spans="1:4" x14ac:dyDescent="0.25">
      <c r="D79" s="135"/>
    </row>
    <row r="80" spans="1:4" x14ac:dyDescent="0.25">
      <c r="A80" t="s">
        <v>1212</v>
      </c>
      <c r="D80" s="135"/>
    </row>
    <row r="81" spans="1:4" x14ac:dyDescent="0.25">
      <c r="A81" t="s">
        <v>1214</v>
      </c>
      <c r="B81" t="s">
        <v>1223</v>
      </c>
      <c r="C81" s="110">
        <v>1.41E-2</v>
      </c>
      <c r="D81" s="134"/>
    </row>
    <row r="82" spans="1:4" x14ac:dyDescent="0.25">
      <c r="A82" t="s">
        <v>1213</v>
      </c>
      <c r="B82" t="s">
        <v>1223</v>
      </c>
      <c r="C82" s="110">
        <v>1.5E-3</v>
      </c>
      <c r="D82" s="134"/>
    </row>
    <row r="83" spans="1:4" x14ac:dyDescent="0.25">
      <c r="D83" s="135"/>
    </row>
    <row r="84" spans="1:4" x14ac:dyDescent="0.25">
      <c r="A84" t="s">
        <v>1215</v>
      </c>
      <c r="B84" t="s">
        <v>1224</v>
      </c>
      <c r="C84" s="110">
        <v>0.247</v>
      </c>
      <c r="D84" s="134"/>
    </row>
    <row r="85" spans="1:4" x14ac:dyDescent="0.25">
      <c r="D85" s="135"/>
    </row>
    <row r="86" spans="1:4" x14ac:dyDescent="0.25">
      <c r="A86" t="s">
        <v>1220</v>
      </c>
      <c r="D86" s="135"/>
    </row>
    <row r="87" spans="1:4" x14ac:dyDescent="0.25">
      <c r="A87" t="s">
        <v>1219</v>
      </c>
      <c r="B87" t="s">
        <v>1224</v>
      </c>
      <c r="C87" s="116">
        <v>0.93</v>
      </c>
      <c r="D87" s="134"/>
    </row>
    <row r="88" spans="1:4" x14ac:dyDescent="0.25">
      <c r="A88" t="s">
        <v>1216</v>
      </c>
      <c r="B88" t="s">
        <v>1224</v>
      </c>
      <c r="C88" s="116">
        <v>0.94</v>
      </c>
      <c r="D88" s="134"/>
    </row>
    <row r="89" spans="1:4" x14ac:dyDescent="0.25">
      <c r="A89" t="s">
        <v>1217</v>
      </c>
      <c r="B89" t="s">
        <v>1224</v>
      </c>
      <c r="C89" s="116">
        <v>0.37</v>
      </c>
      <c r="D89" s="134"/>
    </row>
    <row r="90" spans="1:4" x14ac:dyDescent="0.25">
      <c r="A90" t="s">
        <v>1218</v>
      </c>
      <c r="B90" t="s">
        <v>1224</v>
      </c>
      <c r="C90" s="116">
        <v>0.16</v>
      </c>
      <c r="D90" s="134"/>
    </row>
    <row r="91" spans="1:4" x14ac:dyDescent="0.25">
      <c r="D91" s="135"/>
    </row>
    <row r="92" spans="1:4" x14ac:dyDescent="0.25">
      <c r="A92" t="s">
        <v>1221</v>
      </c>
      <c r="B92" t="s">
        <v>1224</v>
      </c>
      <c r="C92" s="117">
        <v>8.9999999999999993E-3</v>
      </c>
      <c r="D92" s="134"/>
    </row>
    <row r="93" spans="1:4" x14ac:dyDescent="0.25">
      <c r="D93" s="135"/>
    </row>
    <row r="94" spans="1:4" x14ac:dyDescent="0.25">
      <c r="A94" s="107" t="s">
        <v>1222</v>
      </c>
      <c r="B94" t="s">
        <v>1162</v>
      </c>
      <c r="C94">
        <v>659</v>
      </c>
      <c r="D94" s="134"/>
    </row>
    <row r="95" spans="1:4" x14ac:dyDescent="0.25">
      <c r="D95" s="135"/>
    </row>
    <row r="96" spans="1:4" x14ac:dyDescent="0.25">
      <c r="A96" s="107" t="s">
        <v>1226</v>
      </c>
      <c r="B96" t="s">
        <v>1162</v>
      </c>
      <c r="C96" s="121">
        <v>40.130000000000003</v>
      </c>
      <c r="D96" s="134"/>
    </row>
    <row r="97" spans="1:4" x14ac:dyDescent="0.25">
      <c r="C97" s="120"/>
      <c r="D97" s="135"/>
    </row>
    <row r="98" spans="1:4" x14ac:dyDescent="0.25">
      <c r="A98" s="107" t="s">
        <v>1227</v>
      </c>
      <c r="B98" t="s">
        <v>1162</v>
      </c>
      <c r="C98" s="121">
        <v>74.08</v>
      </c>
      <c r="D98" s="134"/>
    </row>
    <row r="99" spans="1:4" x14ac:dyDescent="0.25">
      <c r="D99" s="135"/>
    </row>
    <row r="100" spans="1:4" x14ac:dyDescent="0.25">
      <c r="A100" t="s">
        <v>1228</v>
      </c>
      <c r="B100" t="s">
        <v>1223</v>
      </c>
      <c r="C100">
        <v>3750</v>
      </c>
      <c r="D100" s="134"/>
    </row>
    <row r="101" spans="1:4" x14ac:dyDescent="0.25">
      <c r="D101" s="135"/>
    </row>
    <row r="102" spans="1:4" x14ac:dyDescent="0.25">
      <c r="A102" t="s">
        <v>1229</v>
      </c>
      <c r="B102" t="s">
        <v>1224</v>
      </c>
      <c r="C102" s="110">
        <v>1.7000000000000001E-2</v>
      </c>
      <c r="D102" s="134"/>
    </row>
    <row r="103" spans="1:4" x14ac:dyDescent="0.25">
      <c r="D103" s="135"/>
    </row>
    <row r="104" spans="1:4" x14ac:dyDescent="0.25">
      <c r="A104" t="s">
        <v>1235</v>
      </c>
      <c r="D104" s="135"/>
    </row>
    <row r="105" spans="1:4" x14ac:dyDescent="0.25">
      <c r="A105" t="s">
        <v>1230</v>
      </c>
      <c r="B105" t="s">
        <v>1234</v>
      </c>
      <c r="C105" s="116">
        <v>0.35</v>
      </c>
      <c r="D105" s="134"/>
    </row>
    <row r="106" spans="1:4" x14ac:dyDescent="0.25">
      <c r="A106" t="s">
        <v>1231</v>
      </c>
      <c r="B106" t="s">
        <v>1234</v>
      </c>
      <c r="C106" s="116">
        <v>0.28999999999999998</v>
      </c>
      <c r="D106" s="134"/>
    </row>
    <row r="107" spans="1:4" x14ac:dyDescent="0.25">
      <c r="A107" t="s">
        <v>1232</v>
      </c>
      <c r="B107" t="s">
        <v>1234</v>
      </c>
      <c r="C107" s="116">
        <v>0.17</v>
      </c>
      <c r="D107" s="134"/>
    </row>
    <row r="108" spans="1:4" x14ac:dyDescent="0.25">
      <c r="A108" t="s">
        <v>1233</v>
      </c>
      <c r="B108" t="s">
        <v>1234</v>
      </c>
      <c r="C108" s="116">
        <v>0.2</v>
      </c>
      <c r="D108" s="134"/>
    </row>
    <row r="109" spans="1:4" x14ac:dyDescent="0.25">
      <c r="D109" s="135"/>
    </row>
    <row r="110" spans="1:4" x14ac:dyDescent="0.25">
      <c r="A110" t="s">
        <v>1236</v>
      </c>
      <c r="B110" t="s">
        <v>1223</v>
      </c>
      <c r="C110" s="118">
        <v>726</v>
      </c>
      <c r="D110" s="134"/>
    </row>
    <row r="111" spans="1:4" x14ac:dyDescent="0.25">
      <c r="D111" s="135"/>
    </row>
    <row r="112" spans="1:4" x14ac:dyDescent="0.25">
      <c r="A112" t="s">
        <v>1237</v>
      </c>
      <c r="B112" t="s">
        <v>1224</v>
      </c>
      <c r="C112" s="110">
        <v>3.3999999999999998E-3</v>
      </c>
      <c r="D112" s="134"/>
    </row>
    <row r="113" spans="1:4" x14ac:dyDescent="0.25">
      <c r="D113" s="135"/>
    </row>
    <row r="114" spans="1:4" x14ac:dyDescent="0.25">
      <c r="A114" t="s">
        <v>1238</v>
      </c>
      <c r="D114" s="135"/>
    </row>
    <row r="115" spans="1:4" x14ac:dyDescent="0.25">
      <c r="A115" t="s">
        <v>1239</v>
      </c>
      <c r="B115" t="s">
        <v>1224</v>
      </c>
      <c r="C115" s="116">
        <v>0.14000000000000001</v>
      </c>
      <c r="D115" s="134"/>
    </row>
    <row r="116" spans="1:4" x14ac:dyDescent="0.25">
      <c r="A116" t="s">
        <v>1240</v>
      </c>
      <c r="B116" t="s">
        <v>1224</v>
      </c>
      <c r="C116" s="116">
        <v>0.2</v>
      </c>
      <c r="D116" s="134"/>
    </row>
    <row r="117" spans="1:4" x14ac:dyDescent="0.25">
      <c r="A117" t="s">
        <v>1241</v>
      </c>
      <c r="B117" t="s">
        <v>1224</v>
      </c>
      <c r="C117" s="116">
        <v>0.25</v>
      </c>
      <c r="D117" s="134"/>
    </row>
    <row r="118" spans="1:4" x14ac:dyDescent="0.25">
      <c r="A118" t="s">
        <v>1242</v>
      </c>
      <c r="B118" t="s">
        <v>1224</v>
      </c>
      <c r="C118" s="116">
        <v>0.17</v>
      </c>
      <c r="D118" s="134"/>
    </row>
    <row r="119" spans="1:4" x14ac:dyDescent="0.25">
      <c r="A119" t="s">
        <v>1243</v>
      </c>
      <c r="B119" t="s">
        <v>1224</v>
      </c>
      <c r="C119" s="116">
        <v>0.04</v>
      </c>
      <c r="D119" s="134"/>
    </row>
    <row r="120" spans="1:4" x14ac:dyDescent="0.25">
      <c r="A120" t="s">
        <v>1244</v>
      </c>
      <c r="B120" t="s">
        <v>1224</v>
      </c>
      <c r="C120" s="116">
        <v>0.41</v>
      </c>
      <c r="D120" s="134"/>
    </row>
  </sheetData>
  <sheetProtection algorithmName="SHA-512" hashValue="wwsCGSlvvpPKapK3cv9xK73jQU/jeKgKB2GgfQzvecMAONj8TK2oXeZ41/VWLLRiBZHnabtbwCpMgikq3rQ4UA==" saltValue="I5g6yjDhAM0aN2txskyUBw==" spinCount="100000" sheet="1" objects="1" scenarios="1" formatCells="0" formatColumns="0" formatRows="0" insertColumns="0" insertRows="0" insertHyperlinks="0" sort="0" autoFilter="0" pivotTables="0"/>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F1E9F-03C7-4D60-AC4C-A160373E8C16}">
  <dimension ref="A2:E80"/>
  <sheetViews>
    <sheetView workbookViewId="0">
      <pane ySplit="2" topLeftCell="A44" activePane="bottomLeft" state="frozen"/>
      <selection pane="bottomLeft" activeCell="B52" sqref="B52"/>
    </sheetView>
  </sheetViews>
  <sheetFormatPr defaultRowHeight="15" x14ac:dyDescent="0.25"/>
  <cols>
    <col min="1" max="1" width="52.140625" customWidth="1"/>
    <col min="2" max="2" width="23.85546875" customWidth="1"/>
    <col min="3" max="3" width="12.42578125" style="109" customWidth="1"/>
    <col min="4" max="4" width="11.7109375" customWidth="1"/>
  </cols>
  <sheetData>
    <row r="2" spans="1:5" ht="37.5" x14ac:dyDescent="0.3">
      <c r="A2" s="106" t="s">
        <v>1198</v>
      </c>
      <c r="B2" s="106" t="s">
        <v>1159</v>
      </c>
      <c r="C2" s="108" t="s">
        <v>1160</v>
      </c>
      <c r="D2" s="1" t="s">
        <v>1161</v>
      </c>
    </row>
    <row r="3" spans="1:5" x14ac:dyDescent="0.25">
      <c r="A3" t="s">
        <v>1163</v>
      </c>
      <c r="B3" t="s">
        <v>1162</v>
      </c>
      <c r="C3" s="109">
        <v>4.0722321574126315E-2</v>
      </c>
      <c r="D3" s="134"/>
    </row>
    <row r="4" spans="1:5" x14ac:dyDescent="0.25">
      <c r="A4" t="s">
        <v>1164</v>
      </c>
      <c r="B4" t="s">
        <v>1162</v>
      </c>
      <c r="C4" s="109">
        <v>3.6342124447710775E-2</v>
      </c>
      <c r="D4" s="134"/>
    </row>
    <row r="5" spans="1:5" x14ac:dyDescent="0.25">
      <c r="A5" t="s">
        <v>1165</v>
      </c>
      <c r="B5" t="s">
        <v>1162</v>
      </c>
      <c r="C5" s="109">
        <v>3.6356079814629225E-2</v>
      </c>
      <c r="D5" s="134"/>
    </row>
    <row r="6" spans="1:5" x14ac:dyDescent="0.25">
      <c r="A6" t="s">
        <v>1166</v>
      </c>
      <c r="B6" t="s">
        <v>1245</v>
      </c>
      <c r="C6" s="109">
        <v>2.0245626947428557</v>
      </c>
      <c r="D6" s="134"/>
    </row>
    <row r="7" spans="1:5" x14ac:dyDescent="0.25">
      <c r="D7" s="135"/>
    </row>
    <row r="8" spans="1:5" x14ac:dyDescent="0.25">
      <c r="A8" t="s">
        <v>1268</v>
      </c>
      <c r="B8" t="s">
        <v>1162</v>
      </c>
      <c r="C8" s="109">
        <v>8.4226465627013116</v>
      </c>
      <c r="D8" s="134"/>
    </row>
    <row r="9" spans="1:5" x14ac:dyDescent="0.25">
      <c r="A9" t="s">
        <v>1267</v>
      </c>
      <c r="B9" t="s">
        <v>1162</v>
      </c>
      <c r="C9" s="109">
        <v>63.337152273147737</v>
      </c>
      <c r="D9" s="134"/>
    </row>
    <row r="10" spans="1:5" x14ac:dyDescent="0.25">
      <c r="A10" t="s">
        <v>1173</v>
      </c>
      <c r="B10" t="s">
        <v>1270</v>
      </c>
      <c r="C10" s="111">
        <v>3750</v>
      </c>
      <c r="D10" s="134"/>
    </row>
    <row r="11" spans="1:5" x14ac:dyDescent="0.25">
      <c r="D11" s="135"/>
    </row>
    <row r="12" spans="1:5" x14ac:dyDescent="0.25">
      <c r="A12" t="s">
        <v>1246</v>
      </c>
      <c r="B12" t="s">
        <v>1162</v>
      </c>
      <c r="C12" s="109">
        <v>0.61603255082347019</v>
      </c>
      <c r="D12" s="134"/>
    </row>
    <row r="13" spans="1:5" x14ac:dyDescent="0.25">
      <c r="D13" s="135"/>
      <c r="E13" s="120"/>
    </row>
    <row r="14" spans="1:5" x14ac:dyDescent="0.25">
      <c r="A14" t="s">
        <v>1247</v>
      </c>
      <c r="B14" t="s">
        <v>1162</v>
      </c>
      <c r="C14" s="109">
        <v>5540.3082708466054</v>
      </c>
      <c r="D14" s="134"/>
    </row>
    <row r="15" spans="1:5" x14ac:dyDescent="0.25">
      <c r="A15" t="s">
        <v>1173</v>
      </c>
      <c r="B15" t="s">
        <v>1245</v>
      </c>
      <c r="C15" s="109">
        <v>100.94642480941839</v>
      </c>
      <c r="D15" s="134"/>
    </row>
    <row r="16" spans="1:5" x14ac:dyDescent="0.25">
      <c r="D16" s="135"/>
    </row>
    <row r="17" spans="1:4" x14ac:dyDescent="0.25">
      <c r="A17" t="s">
        <v>1248</v>
      </c>
      <c r="B17" t="s">
        <v>1162</v>
      </c>
      <c r="C17" s="109">
        <v>0.12594252611510531</v>
      </c>
      <c r="D17" s="134"/>
    </row>
    <row r="18" spans="1:4" x14ac:dyDescent="0.25">
      <c r="A18" t="s">
        <v>1250</v>
      </c>
      <c r="B18" t="s">
        <v>1162</v>
      </c>
      <c r="C18" s="109">
        <v>2004.7520801828664</v>
      </c>
      <c r="D18" s="134"/>
    </row>
    <row r="19" spans="1:4" x14ac:dyDescent="0.25">
      <c r="A19" t="s">
        <v>1249</v>
      </c>
      <c r="B19" t="s">
        <v>1162</v>
      </c>
      <c r="C19" s="109">
        <v>0.16794656131284888</v>
      </c>
      <c r="D19" s="134"/>
    </row>
    <row r="20" spans="1:4" x14ac:dyDescent="0.25">
      <c r="A20" t="s">
        <v>1251</v>
      </c>
      <c r="B20" t="s">
        <v>1162</v>
      </c>
      <c r="C20" s="109">
        <v>2583.6976632644482</v>
      </c>
      <c r="D20" s="134"/>
    </row>
    <row r="21" spans="1:4" x14ac:dyDescent="0.25">
      <c r="D21" s="135"/>
    </row>
    <row r="22" spans="1:4" x14ac:dyDescent="0.25">
      <c r="A22" t="s">
        <v>1252</v>
      </c>
      <c r="C22" s="111"/>
      <c r="D22" s="135"/>
    </row>
    <row r="23" spans="1:4" x14ac:dyDescent="0.25">
      <c r="A23" t="s">
        <v>1262</v>
      </c>
      <c r="B23" t="s">
        <v>1254</v>
      </c>
      <c r="C23" s="111">
        <v>100.2</v>
      </c>
      <c r="D23" s="134"/>
    </row>
    <row r="24" spans="1:4" x14ac:dyDescent="0.25">
      <c r="A24" t="s">
        <v>1263</v>
      </c>
      <c r="B24" t="s">
        <v>1254</v>
      </c>
      <c r="C24" s="111">
        <v>9.8000000000000007</v>
      </c>
      <c r="D24" s="134"/>
    </row>
    <row r="25" spans="1:4" x14ac:dyDescent="0.25">
      <c r="A25" t="s">
        <v>1264</v>
      </c>
      <c r="B25" t="s">
        <v>1254</v>
      </c>
      <c r="C25" s="111">
        <v>14.4</v>
      </c>
      <c r="D25" s="134"/>
    </row>
    <row r="26" spans="1:4" x14ac:dyDescent="0.25">
      <c r="A26" t="s">
        <v>1265</v>
      </c>
      <c r="B26" t="s">
        <v>1254</v>
      </c>
      <c r="C26" s="111">
        <v>2</v>
      </c>
      <c r="D26" s="134"/>
    </row>
    <row r="27" spans="1:4" x14ac:dyDescent="0.25">
      <c r="D27" s="135"/>
    </row>
    <row r="28" spans="1:4" x14ac:dyDescent="0.25">
      <c r="A28" t="s">
        <v>1259</v>
      </c>
      <c r="B28" t="s">
        <v>1162</v>
      </c>
      <c r="C28" s="109">
        <v>0.55843083581863073</v>
      </c>
      <c r="D28" s="134"/>
    </row>
    <row r="29" spans="1:4" x14ac:dyDescent="0.25">
      <c r="D29" s="135"/>
    </row>
    <row r="30" spans="1:4" x14ac:dyDescent="0.25">
      <c r="A30" t="s">
        <v>1181</v>
      </c>
      <c r="D30" s="135"/>
    </row>
    <row r="31" spans="1:4" x14ac:dyDescent="0.25">
      <c r="A31" t="s">
        <v>1182</v>
      </c>
      <c r="B31" t="s">
        <v>1225</v>
      </c>
      <c r="C31" s="110">
        <v>0.54006410256410253</v>
      </c>
      <c r="D31" s="134"/>
    </row>
    <row r="32" spans="1:4" x14ac:dyDescent="0.25">
      <c r="A32" t="s">
        <v>1183</v>
      </c>
      <c r="B32" t="s">
        <v>1225</v>
      </c>
      <c r="C32" s="110">
        <v>0.26442307692307687</v>
      </c>
      <c r="D32" s="134"/>
    </row>
    <row r="33" spans="1:4" x14ac:dyDescent="0.25">
      <c r="A33" t="s">
        <v>1184</v>
      </c>
      <c r="B33" t="s">
        <v>1225</v>
      </c>
      <c r="C33" s="110">
        <v>7.3717948717948706E-2</v>
      </c>
      <c r="D33" s="134"/>
    </row>
    <row r="34" spans="1:4" x14ac:dyDescent="0.25">
      <c r="A34" t="s">
        <v>1185</v>
      </c>
      <c r="B34" t="s">
        <v>1225</v>
      </c>
      <c r="C34" s="110">
        <v>0.12179487179487178</v>
      </c>
      <c r="D34" s="134"/>
    </row>
    <row r="35" spans="1:4" x14ac:dyDescent="0.25">
      <c r="D35" s="135"/>
    </row>
    <row r="36" spans="1:4" x14ac:dyDescent="0.25">
      <c r="A36" t="s">
        <v>1253</v>
      </c>
      <c r="B36" t="s">
        <v>1254</v>
      </c>
      <c r="C36" s="111">
        <v>1748.2</v>
      </c>
      <c r="D36" s="134"/>
    </row>
    <row r="37" spans="1:4" x14ac:dyDescent="0.25">
      <c r="A37" t="s">
        <v>1269</v>
      </c>
      <c r="B37" t="s">
        <v>1254</v>
      </c>
      <c r="C37" s="111">
        <v>859.2</v>
      </c>
      <c r="D37" s="134"/>
    </row>
    <row r="38" spans="1:4" x14ac:dyDescent="0.25">
      <c r="D38" s="135"/>
    </row>
    <row r="39" spans="1:4" ht="21" x14ac:dyDescent="0.35">
      <c r="A39" s="105" t="s">
        <v>1197</v>
      </c>
      <c r="D39" s="135"/>
    </row>
    <row r="40" spans="1:4" x14ac:dyDescent="0.25">
      <c r="A40" t="s">
        <v>1199</v>
      </c>
      <c r="D40" s="135"/>
    </row>
    <row r="41" spans="1:4" x14ac:dyDescent="0.25">
      <c r="A41" t="s">
        <v>1211</v>
      </c>
      <c r="B41" t="s">
        <v>1224</v>
      </c>
      <c r="C41" s="112">
        <v>8.9109442447099611E-3</v>
      </c>
      <c r="D41" s="134"/>
    </row>
    <row r="42" spans="1:4" x14ac:dyDescent="0.25">
      <c r="A42" t="s">
        <v>1266</v>
      </c>
      <c r="B42" t="s">
        <v>1224</v>
      </c>
      <c r="C42" s="112">
        <v>2.9954230119921661E-2</v>
      </c>
      <c r="D42" s="134"/>
    </row>
    <row r="43" spans="1:4" x14ac:dyDescent="0.25">
      <c r="A43" t="s">
        <v>1202</v>
      </c>
      <c r="B43" t="s">
        <v>1224</v>
      </c>
      <c r="C43" s="112">
        <v>6.6827463258850833E-2</v>
      </c>
      <c r="D43" s="134"/>
    </row>
    <row r="44" spans="1:4" x14ac:dyDescent="0.25">
      <c r="A44" t="s">
        <v>1203</v>
      </c>
      <c r="B44" t="s">
        <v>1224</v>
      </c>
      <c r="C44" s="112">
        <v>0.20947029153983282</v>
      </c>
      <c r="D44" s="134"/>
    </row>
    <row r="45" spans="1:4" x14ac:dyDescent="0.25">
      <c r="A45" t="s">
        <v>1204</v>
      </c>
      <c r="B45" t="s">
        <v>1224</v>
      </c>
      <c r="C45" s="112">
        <v>0.21949430148355703</v>
      </c>
      <c r="D45" s="134"/>
    </row>
    <row r="46" spans="1:4" x14ac:dyDescent="0.25">
      <c r="A46" t="s">
        <v>1205</v>
      </c>
      <c r="B46" t="s">
        <v>1224</v>
      </c>
      <c r="C46" s="112">
        <v>9.4814298824198534E-2</v>
      </c>
      <c r="D46" s="134"/>
    </row>
    <row r="47" spans="1:4" x14ac:dyDescent="0.25">
      <c r="A47" t="s">
        <v>1206</v>
      </c>
      <c r="B47" t="s">
        <v>1224</v>
      </c>
      <c r="C47" s="112">
        <v>7.918207809656512E-2</v>
      </c>
      <c r="D47" s="134"/>
    </row>
    <row r="48" spans="1:4" x14ac:dyDescent="0.25">
      <c r="A48" t="s">
        <v>1207</v>
      </c>
      <c r="B48" t="s">
        <v>1224</v>
      </c>
      <c r="C48" s="112">
        <v>9.4049756817210839E-2</v>
      </c>
      <c r="D48" s="134"/>
    </row>
    <row r="49" spans="1:4" x14ac:dyDescent="0.25">
      <c r="A49" t="s">
        <v>1208</v>
      </c>
      <c r="B49" t="s">
        <v>1224</v>
      </c>
      <c r="C49" s="112">
        <v>9.1352489141595994E-2</v>
      </c>
      <c r="D49" s="134"/>
    </row>
    <row r="50" spans="1:4" x14ac:dyDescent="0.25">
      <c r="A50" t="s">
        <v>1209</v>
      </c>
      <c r="B50" t="s">
        <v>1224</v>
      </c>
      <c r="C50" s="112">
        <v>3.8591215930642145E-2</v>
      </c>
      <c r="D50" s="134"/>
    </row>
    <row r="51" spans="1:4" x14ac:dyDescent="0.25">
      <c r="D51" s="135"/>
    </row>
    <row r="52" spans="1:4" x14ac:dyDescent="0.25">
      <c r="A52" t="s">
        <v>1212</v>
      </c>
      <c r="D52" s="135"/>
    </row>
    <row r="53" spans="1:4" x14ac:dyDescent="0.25">
      <c r="A53" t="s">
        <v>1214</v>
      </c>
      <c r="B53" t="s">
        <v>1223</v>
      </c>
      <c r="C53" s="109">
        <v>5129.2146000000002</v>
      </c>
      <c r="D53" s="134"/>
    </row>
    <row r="54" spans="1:4" x14ac:dyDescent="0.25">
      <c r="A54" t="s">
        <v>1213</v>
      </c>
      <c r="B54" t="s">
        <v>1223</v>
      </c>
      <c r="C54" s="109">
        <v>960.62000000000012</v>
      </c>
      <c r="D54" s="134"/>
    </row>
    <row r="55" spans="1:4" x14ac:dyDescent="0.25">
      <c r="D55" s="135"/>
    </row>
    <row r="56" spans="1:4" x14ac:dyDescent="0.25">
      <c r="A56" t="s">
        <v>1255</v>
      </c>
      <c r="D56" s="135"/>
    </row>
    <row r="57" spans="1:4" x14ac:dyDescent="0.25">
      <c r="A57" t="s">
        <v>1219</v>
      </c>
      <c r="B57" t="s">
        <v>1224</v>
      </c>
      <c r="C57" s="112">
        <v>0.49001277601841459</v>
      </c>
      <c r="D57" s="134"/>
    </row>
    <row r="58" spans="1:4" x14ac:dyDescent="0.25">
      <c r="A58" t="s">
        <v>1216</v>
      </c>
      <c r="B58" t="s">
        <v>1224</v>
      </c>
      <c r="C58" s="112">
        <v>0.48299999999999998</v>
      </c>
      <c r="D58" s="134"/>
    </row>
    <row r="59" spans="1:4" x14ac:dyDescent="0.25">
      <c r="A59" t="s">
        <v>1217</v>
      </c>
      <c r="B59" t="s">
        <v>1224</v>
      </c>
      <c r="C59" s="112">
        <v>4.3199167904333792E-2</v>
      </c>
      <c r="D59" s="134"/>
    </row>
    <row r="60" spans="1:4" x14ac:dyDescent="0.25">
      <c r="A60" t="s">
        <v>1218</v>
      </c>
      <c r="B60" t="s">
        <v>1224</v>
      </c>
      <c r="C60" s="112">
        <v>3.8430140707583202E-2</v>
      </c>
      <c r="D60" s="134"/>
    </row>
    <row r="61" spans="1:4" x14ac:dyDescent="0.25">
      <c r="D61" s="135"/>
    </row>
    <row r="62" spans="1:4" x14ac:dyDescent="0.25">
      <c r="A62" t="s">
        <v>1256</v>
      </c>
      <c r="B62" t="s">
        <v>1224</v>
      </c>
      <c r="C62" s="112">
        <v>3.7798747223732013E-2</v>
      </c>
      <c r="D62" s="134"/>
    </row>
    <row r="63" spans="1:4" x14ac:dyDescent="0.25">
      <c r="D63" s="135"/>
    </row>
    <row r="64" spans="1:4" x14ac:dyDescent="0.25">
      <c r="A64" s="107" t="s">
        <v>1257</v>
      </c>
      <c r="B64" t="s">
        <v>1162</v>
      </c>
      <c r="C64" s="109">
        <v>770.01773850164932</v>
      </c>
      <c r="D64" s="134"/>
    </row>
    <row r="65" spans="1:4" x14ac:dyDescent="0.25">
      <c r="D65" s="135"/>
    </row>
    <row r="66" spans="1:4" x14ac:dyDescent="0.25">
      <c r="A66" s="107" t="s">
        <v>1258</v>
      </c>
      <c r="B66" t="s">
        <v>1162</v>
      </c>
      <c r="C66" s="109">
        <v>64.227687481068628</v>
      </c>
      <c r="D66" s="134"/>
    </row>
    <row r="67" spans="1:4" x14ac:dyDescent="0.25">
      <c r="D67" s="135"/>
    </row>
    <row r="68" spans="1:4" x14ac:dyDescent="0.25">
      <c r="A68" s="107" t="s">
        <v>1227</v>
      </c>
      <c r="B68" t="s">
        <v>1162</v>
      </c>
      <c r="C68" s="109">
        <v>0.11001424052730491</v>
      </c>
      <c r="D68" s="134"/>
    </row>
    <row r="69" spans="1:4" x14ac:dyDescent="0.25">
      <c r="D69" s="135"/>
    </row>
    <row r="70" spans="1:4" x14ac:dyDescent="0.25">
      <c r="A70" t="s">
        <v>1228</v>
      </c>
      <c r="B70" t="s">
        <v>1223</v>
      </c>
      <c r="C70" s="109">
        <v>17768.293400000002</v>
      </c>
      <c r="D70" s="134"/>
    </row>
    <row r="71" spans="1:4" x14ac:dyDescent="0.25">
      <c r="D71" s="135"/>
    </row>
    <row r="72" spans="1:4" x14ac:dyDescent="0.25">
      <c r="A72" t="s">
        <v>1229</v>
      </c>
      <c r="B72" t="s">
        <v>1224</v>
      </c>
      <c r="C72" s="109">
        <v>5.5677263633311658E-2</v>
      </c>
      <c r="D72" s="134"/>
    </row>
    <row r="73" spans="1:4" x14ac:dyDescent="0.25">
      <c r="D73" s="135"/>
    </row>
    <row r="74" spans="1:4" x14ac:dyDescent="0.25">
      <c r="A74" t="s">
        <v>1236</v>
      </c>
      <c r="B74" t="s">
        <v>1223</v>
      </c>
      <c r="C74" s="109">
        <v>5071.3736000000008</v>
      </c>
      <c r="D74" s="134"/>
    </row>
    <row r="75" spans="1:4" x14ac:dyDescent="0.25">
      <c r="D75" s="135"/>
    </row>
    <row r="76" spans="1:4" x14ac:dyDescent="0.25">
      <c r="A76" t="s">
        <v>1237</v>
      </c>
      <c r="B76" t="s">
        <v>1224</v>
      </c>
      <c r="C76" s="112">
        <v>1.6824331744989714E-2</v>
      </c>
      <c r="D76" s="134"/>
    </row>
    <row r="77" spans="1:4" x14ac:dyDescent="0.25">
      <c r="D77" s="135"/>
    </row>
    <row r="78" spans="1:4" x14ac:dyDescent="0.25">
      <c r="A78" t="s">
        <v>1260</v>
      </c>
      <c r="B78" t="s">
        <v>1162</v>
      </c>
      <c r="C78" s="109">
        <v>15.708675916887435</v>
      </c>
      <c r="D78" s="134"/>
    </row>
    <row r="79" spans="1:4" x14ac:dyDescent="0.25">
      <c r="D79" s="135"/>
    </row>
    <row r="80" spans="1:4" x14ac:dyDescent="0.25">
      <c r="A80" t="s">
        <v>1261</v>
      </c>
      <c r="B80" t="s">
        <v>1162</v>
      </c>
      <c r="C80" s="109">
        <v>362.04342674611246</v>
      </c>
      <c r="D80" s="134"/>
    </row>
  </sheetData>
  <sheetProtection algorithmName="SHA-512" hashValue="uTqCnMH38QxKczrpNFyM0l1a9SzD9Qs/2VRk9KvkN/0nnVkUOMZspCz6/mEsUEkDzkhujrnFP1hFuFsArxAGGg==" saltValue="KA4QLbXWX3WqVaQtoWOIzA==" spinCount="100000" sheet="1" objects="1" scenarios="1" formatCells="0" formatColumns="0" formatRows="0" insertColumns="0" insertRows="0" insertHyperlinks="0" sort="0" autoFilter="0" pivotTables="0"/>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2C7-51DF-4C9C-9D53-91960F583D4D}">
  <dimension ref="A2:D110"/>
  <sheetViews>
    <sheetView workbookViewId="0">
      <pane ySplit="2" topLeftCell="A57" activePane="bottomLeft" state="frozen"/>
      <selection pane="bottomLeft" activeCell="C63" sqref="C63"/>
    </sheetView>
  </sheetViews>
  <sheetFormatPr defaultRowHeight="15" x14ac:dyDescent="0.25"/>
  <cols>
    <col min="1" max="1" width="52.140625" customWidth="1"/>
    <col min="2" max="2" width="23.85546875" customWidth="1"/>
    <col min="3" max="3" width="12.42578125" style="109" customWidth="1"/>
    <col min="4" max="4" width="11.7109375" customWidth="1"/>
  </cols>
  <sheetData>
    <row r="2" spans="1:4" ht="37.5" x14ac:dyDescent="0.3">
      <c r="A2" s="106" t="s">
        <v>1198</v>
      </c>
      <c r="B2" s="106" t="s">
        <v>1159</v>
      </c>
      <c r="C2" s="108" t="s">
        <v>1160</v>
      </c>
      <c r="D2" s="1" t="s">
        <v>1161</v>
      </c>
    </row>
    <row r="3" spans="1:4" ht="18.75" x14ac:dyDescent="0.3">
      <c r="A3" t="s">
        <v>1272</v>
      </c>
      <c r="B3" s="106"/>
      <c r="C3" s="108"/>
      <c r="D3" s="1"/>
    </row>
    <row r="4" spans="1:4" x14ac:dyDescent="0.25">
      <c r="A4" t="s">
        <v>1163</v>
      </c>
      <c r="B4" t="s">
        <v>1162</v>
      </c>
      <c r="C4" s="109">
        <v>1.1250120356063008E-2</v>
      </c>
      <c r="D4" s="134"/>
    </row>
    <row r="5" spans="1:4" x14ac:dyDescent="0.25">
      <c r="A5" t="s">
        <v>1164</v>
      </c>
      <c r="B5" t="s">
        <v>1162</v>
      </c>
      <c r="C5" s="109">
        <v>6.0899338656278893E-3</v>
      </c>
      <c r="D5" s="134"/>
    </row>
    <row r="6" spans="1:4" x14ac:dyDescent="0.25">
      <c r="A6" t="s">
        <v>1165</v>
      </c>
      <c r="B6" t="s">
        <v>1162</v>
      </c>
      <c r="C6" s="109">
        <v>4.5839026410082181E-2</v>
      </c>
      <c r="D6" s="134"/>
    </row>
    <row r="7" spans="1:4" x14ac:dyDescent="0.25">
      <c r="D7" s="135"/>
    </row>
    <row r="8" spans="1:4" x14ac:dyDescent="0.25">
      <c r="A8" t="s">
        <v>1279</v>
      </c>
      <c r="B8" t="s">
        <v>1162</v>
      </c>
      <c r="C8" s="109">
        <v>105.37131433979205</v>
      </c>
      <c r="D8" s="134"/>
    </row>
    <row r="9" spans="1:4" x14ac:dyDescent="0.25">
      <c r="A9" t="s">
        <v>1280</v>
      </c>
      <c r="B9" t="s">
        <v>1271</v>
      </c>
      <c r="C9" s="109">
        <v>5.6328139103839376</v>
      </c>
      <c r="D9" s="134"/>
    </row>
    <row r="10" spans="1:4" x14ac:dyDescent="0.25">
      <c r="D10" s="135"/>
    </row>
    <row r="11" spans="1:4" x14ac:dyDescent="0.25">
      <c r="A11" t="s">
        <v>1281</v>
      </c>
      <c r="B11" t="s">
        <v>1162</v>
      </c>
      <c r="C11" s="109">
        <v>12.856929992611256</v>
      </c>
      <c r="D11" s="134"/>
    </row>
    <row r="12" spans="1:4" x14ac:dyDescent="0.25">
      <c r="A12" t="s">
        <v>1282</v>
      </c>
      <c r="B12" t="s">
        <v>1271</v>
      </c>
      <c r="C12" s="109">
        <v>0.90298740279670631</v>
      </c>
      <c r="D12" s="134"/>
    </row>
    <row r="13" spans="1:4" x14ac:dyDescent="0.25">
      <c r="D13" s="135"/>
    </row>
    <row r="14" spans="1:4" x14ac:dyDescent="0.25">
      <c r="A14" t="s">
        <v>1247</v>
      </c>
      <c r="B14" t="s">
        <v>1271</v>
      </c>
      <c r="C14" s="109">
        <v>2.1561932193529354</v>
      </c>
      <c r="D14" s="134"/>
    </row>
    <row r="15" spans="1:4" x14ac:dyDescent="0.25">
      <c r="D15" s="135"/>
    </row>
    <row r="16" spans="1:4" x14ac:dyDescent="0.25">
      <c r="A16" t="s">
        <v>1248</v>
      </c>
      <c r="B16" t="s">
        <v>1162</v>
      </c>
      <c r="C16" s="109">
        <v>7.9728238843140252E-3</v>
      </c>
      <c r="D16" s="134"/>
    </row>
    <row r="17" spans="1:4" x14ac:dyDescent="0.25">
      <c r="A17" t="s">
        <v>1173</v>
      </c>
      <c r="B17" t="s">
        <v>1271</v>
      </c>
      <c r="C17" s="109">
        <v>1.5051067415583765E-4</v>
      </c>
      <c r="D17" s="134"/>
    </row>
    <row r="18" spans="1:4" x14ac:dyDescent="0.25">
      <c r="A18" t="s">
        <v>1249</v>
      </c>
      <c r="B18" t="s">
        <v>1162</v>
      </c>
      <c r="C18" s="109">
        <v>1.7184711116721103E-2</v>
      </c>
      <c r="D18" s="134"/>
    </row>
    <row r="19" spans="1:4" x14ac:dyDescent="0.25">
      <c r="A19" t="s">
        <v>1173</v>
      </c>
      <c r="B19" t="s">
        <v>1271</v>
      </c>
      <c r="C19" s="109">
        <v>3.245188263406651E-4</v>
      </c>
      <c r="D19" s="134"/>
    </row>
    <row r="20" spans="1:4" x14ac:dyDescent="0.25">
      <c r="D20" s="135"/>
    </row>
    <row r="21" spans="1:4" x14ac:dyDescent="0.25">
      <c r="A21" t="s">
        <v>1252</v>
      </c>
      <c r="C21" s="111"/>
      <c r="D21" s="135"/>
    </row>
    <row r="22" spans="1:4" x14ac:dyDescent="0.25">
      <c r="A22" t="s">
        <v>1262</v>
      </c>
      <c r="B22" t="s">
        <v>1254</v>
      </c>
      <c r="C22" s="111">
        <v>6</v>
      </c>
      <c r="D22" s="134"/>
    </row>
    <row r="23" spans="1:4" x14ac:dyDescent="0.25">
      <c r="A23" t="s">
        <v>1263</v>
      </c>
      <c r="B23" t="s">
        <v>1254</v>
      </c>
      <c r="C23" s="111">
        <v>8.8000000000000007</v>
      </c>
      <c r="D23" s="134"/>
    </row>
    <row r="24" spans="1:4" x14ac:dyDescent="0.25">
      <c r="A24" t="s">
        <v>1264</v>
      </c>
      <c r="B24" t="s">
        <v>1254</v>
      </c>
      <c r="C24" s="111">
        <v>77.599999999999994</v>
      </c>
      <c r="D24" s="134"/>
    </row>
    <row r="25" spans="1:4" x14ac:dyDescent="0.25">
      <c r="A25" t="s">
        <v>1265</v>
      </c>
      <c r="B25" t="s">
        <v>1254</v>
      </c>
      <c r="C25" s="111">
        <v>14.8</v>
      </c>
      <c r="D25" s="134"/>
    </row>
    <row r="26" spans="1:4" x14ac:dyDescent="0.25">
      <c r="D26" s="135"/>
    </row>
    <row r="27" spans="1:4" x14ac:dyDescent="0.25">
      <c r="A27" t="s">
        <v>1181</v>
      </c>
      <c r="D27" s="135"/>
    </row>
    <row r="28" spans="1:4" x14ac:dyDescent="0.25">
      <c r="A28" t="s">
        <v>1182</v>
      </c>
      <c r="B28" t="s">
        <v>1274</v>
      </c>
      <c r="C28" s="110">
        <v>0.20699999999999999</v>
      </c>
      <c r="D28" s="134"/>
    </row>
    <row r="29" spans="1:4" x14ac:dyDescent="0.25">
      <c r="A29" t="s">
        <v>1183</v>
      </c>
      <c r="B29" t="s">
        <v>1274</v>
      </c>
      <c r="C29" s="110">
        <v>0.25600000000000001</v>
      </c>
      <c r="D29" s="134"/>
    </row>
    <row r="30" spans="1:4" x14ac:dyDescent="0.25">
      <c r="A30" t="s">
        <v>1184</v>
      </c>
      <c r="B30" t="s">
        <v>1274</v>
      </c>
      <c r="C30" s="110">
        <v>0.49299999999999999</v>
      </c>
      <c r="D30" s="134"/>
    </row>
    <row r="31" spans="1:4" x14ac:dyDescent="0.25">
      <c r="A31" t="s">
        <v>1185</v>
      </c>
      <c r="B31" t="s">
        <v>1274</v>
      </c>
      <c r="C31" s="110">
        <v>4.4999999999999998E-2</v>
      </c>
      <c r="D31" s="134"/>
    </row>
    <row r="32" spans="1:4" x14ac:dyDescent="0.25">
      <c r="D32" s="135"/>
    </row>
    <row r="33" spans="1:4" x14ac:dyDescent="0.25">
      <c r="A33" t="s">
        <v>1253</v>
      </c>
      <c r="B33" t="s">
        <v>1254</v>
      </c>
      <c r="C33" s="113">
        <v>516366.2</v>
      </c>
      <c r="D33" s="134"/>
    </row>
    <row r="34" spans="1:4" x14ac:dyDescent="0.25">
      <c r="A34" t="s">
        <v>1269</v>
      </c>
      <c r="B34" t="s">
        <v>1254</v>
      </c>
      <c r="C34" s="113">
        <v>104374.6</v>
      </c>
      <c r="D34" s="134"/>
    </row>
    <row r="35" spans="1:4" x14ac:dyDescent="0.25">
      <c r="C35" s="111"/>
      <c r="D35" s="135"/>
    </row>
    <row r="36" spans="1:4" x14ac:dyDescent="0.25">
      <c r="A36" t="s">
        <v>1273</v>
      </c>
      <c r="B36" t="s">
        <v>1254</v>
      </c>
      <c r="C36" s="113">
        <v>13786.8</v>
      </c>
      <c r="D36" s="134"/>
    </row>
    <row r="37" spans="1:4" x14ac:dyDescent="0.25">
      <c r="A37" t="s">
        <v>1275</v>
      </c>
      <c r="C37" s="111"/>
      <c r="D37" s="135"/>
    </row>
    <row r="38" spans="1:4" x14ac:dyDescent="0.25">
      <c r="A38" t="s">
        <v>1283</v>
      </c>
      <c r="B38" t="s">
        <v>1274</v>
      </c>
      <c r="C38" s="110">
        <v>9.8385659124421349E-2</v>
      </c>
      <c r="D38" s="134"/>
    </row>
    <row r="39" spans="1:4" x14ac:dyDescent="0.25">
      <c r="A39" t="s">
        <v>1284</v>
      </c>
      <c r="B39" t="s">
        <v>1274</v>
      </c>
      <c r="C39" s="110">
        <v>0.64857823220917787</v>
      </c>
      <c r="D39" s="134"/>
    </row>
    <row r="40" spans="1:4" x14ac:dyDescent="0.25">
      <c r="A40" t="s">
        <v>1285</v>
      </c>
      <c r="B40" t="s">
        <v>1274</v>
      </c>
      <c r="C40" s="110">
        <v>0.15558118601702917</v>
      </c>
      <c r="D40" s="134"/>
    </row>
    <row r="41" spans="1:4" x14ac:dyDescent="0.25">
      <c r="A41" t="s">
        <v>1286</v>
      </c>
      <c r="B41" t="s">
        <v>1274</v>
      </c>
      <c r="C41" s="110">
        <v>9.7454922649371611E-2</v>
      </c>
      <c r="D41" s="134"/>
    </row>
    <row r="42" spans="1:4" x14ac:dyDescent="0.25">
      <c r="C42" s="111"/>
      <c r="D42" s="135"/>
    </row>
    <row r="43" spans="1:4" x14ac:dyDescent="0.25">
      <c r="A43" t="s">
        <v>1276</v>
      </c>
      <c r="C43" s="111"/>
      <c r="D43" s="135"/>
    </row>
    <row r="44" spans="1:4" x14ac:dyDescent="0.25">
      <c r="A44" t="s">
        <v>1287</v>
      </c>
      <c r="B44" t="s">
        <v>1274</v>
      </c>
      <c r="C44" s="110">
        <v>2.8899999999999999E-2</v>
      </c>
      <c r="D44" s="134"/>
    </row>
    <row r="45" spans="1:4" x14ac:dyDescent="0.25">
      <c r="A45" t="s">
        <v>1288</v>
      </c>
      <c r="B45" t="s">
        <v>1274</v>
      </c>
      <c r="C45" s="110">
        <v>4.1000000000000002E-2</v>
      </c>
      <c r="D45" s="134"/>
    </row>
    <row r="46" spans="1:4" x14ac:dyDescent="0.25">
      <c r="A46" t="s">
        <v>1289</v>
      </c>
      <c r="B46" t="s">
        <v>1274</v>
      </c>
      <c r="C46" s="110">
        <v>1.3599999999999999E-2</v>
      </c>
      <c r="D46" s="134"/>
    </row>
    <row r="47" spans="1:4" x14ac:dyDescent="0.25">
      <c r="A47" t="s">
        <v>1290</v>
      </c>
      <c r="B47" t="s">
        <v>1274</v>
      </c>
      <c r="C47" s="110">
        <v>0.21310000000000001</v>
      </c>
      <c r="D47" s="134"/>
    </row>
    <row r="48" spans="1:4" x14ac:dyDescent="0.25">
      <c r="A48" t="s">
        <v>1291</v>
      </c>
      <c r="B48" t="s">
        <v>1274</v>
      </c>
      <c r="C48" s="110">
        <v>0.66400000000000003</v>
      </c>
      <c r="D48" s="134"/>
    </row>
    <row r="49" spans="1:4" x14ac:dyDescent="0.25">
      <c r="A49" t="s">
        <v>1292</v>
      </c>
      <c r="B49" t="s">
        <v>1274</v>
      </c>
      <c r="C49" s="110">
        <v>3.9399999999999998E-2</v>
      </c>
      <c r="D49" s="134"/>
    </row>
    <row r="50" spans="1:4" x14ac:dyDescent="0.25">
      <c r="C50" s="111"/>
      <c r="D50" s="135"/>
    </row>
    <row r="51" spans="1:4" x14ac:dyDescent="0.25">
      <c r="A51" t="s">
        <v>1277</v>
      </c>
      <c r="D51" s="135"/>
    </row>
    <row r="52" spans="1:4" x14ac:dyDescent="0.25">
      <c r="A52" t="s">
        <v>1211</v>
      </c>
      <c r="B52" t="s">
        <v>1162</v>
      </c>
      <c r="C52" s="114">
        <v>0.20466004315779407</v>
      </c>
      <c r="D52" s="134"/>
    </row>
    <row r="53" spans="1:4" x14ac:dyDescent="0.25">
      <c r="A53" t="s">
        <v>1266</v>
      </c>
      <c r="B53" t="s">
        <v>1162</v>
      </c>
      <c r="C53" s="114">
        <v>9.2958383060492991E-2</v>
      </c>
      <c r="D53" s="134"/>
    </row>
    <row r="54" spans="1:4" x14ac:dyDescent="0.25">
      <c r="A54" t="s">
        <v>1202</v>
      </c>
      <c r="B54" t="s">
        <v>1162</v>
      </c>
      <c r="C54" s="114">
        <v>0.11805426148049321</v>
      </c>
      <c r="D54" s="134"/>
    </row>
    <row r="55" spans="1:4" x14ac:dyDescent="0.25">
      <c r="A55" t="s">
        <v>1203</v>
      </c>
      <c r="B55" t="s">
        <v>1162</v>
      </c>
      <c r="C55" s="114">
        <v>6.7116003985556297E-2</v>
      </c>
      <c r="D55" s="134"/>
    </row>
    <row r="56" spans="1:4" x14ac:dyDescent="0.25">
      <c r="A56" t="s">
        <v>1204</v>
      </c>
      <c r="B56" t="s">
        <v>1162</v>
      </c>
      <c r="C56" s="114">
        <v>6.0960890159281834E-2</v>
      </c>
      <c r="D56" s="134"/>
    </row>
    <row r="57" spans="1:4" x14ac:dyDescent="0.25">
      <c r="A57" t="s">
        <v>1205</v>
      </c>
      <c r="B57" t="s">
        <v>1162</v>
      </c>
      <c r="C57" s="114">
        <v>8.5667711132997676E-2</v>
      </c>
      <c r="D57" s="134"/>
    </row>
    <row r="58" spans="1:4" x14ac:dyDescent="0.25">
      <c r="A58" t="s">
        <v>1206</v>
      </c>
      <c r="B58" t="s">
        <v>1162</v>
      </c>
      <c r="C58" s="114">
        <v>9.4360866150383763E-2</v>
      </c>
      <c r="D58" s="134"/>
    </row>
    <row r="59" spans="1:4" x14ac:dyDescent="0.25">
      <c r="A59" t="s">
        <v>1207</v>
      </c>
      <c r="B59" t="s">
        <v>1162</v>
      </c>
      <c r="C59" s="114">
        <v>5.0463070657992562E-2</v>
      </c>
      <c r="D59" s="134"/>
    </row>
    <row r="60" spans="1:4" x14ac:dyDescent="0.25">
      <c r="A60" t="s">
        <v>1208</v>
      </c>
      <c r="B60" t="s">
        <v>1162</v>
      </c>
      <c r="C60" s="114">
        <v>5.4496019620196415E-2</v>
      </c>
      <c r="D60" s="134"/>
    </row>
    <row r="61" spans="1:4" x14ac:dyDescent="0.25">
      <c r="A61" t="s">
        <v>1209</v>
      </c>
      <c r="B61" t="s">
        <v>1162</v>
      </c>
      <c r="C61" s="114">
        <v>0.15261964396467304</v>
      </c>
      <c r="D61" s="134"/>
    </row>
    <row r="62" spans="1:4" x14ac:dyDescent="0.25">
      <c r="D62" s="135"/>
    </row>
    <row r="63" spans="1:4" ht="21" x14ac:dyDescent="0.35">
      <c r="A63" s="105" t="s">
        <v>1197</v>
      </c>
      <c r="D63" s="135"/>
    </row>
    <row r="64" spans="1:4" x14ac:dyDescent="0.25">
      <c r="A64" t="s">
        <v>1199</v>
      </c>
      <c r="D64" s="135"/>
    </row>
    <row r="65" spans="1:4" x14ac:dyDescent="0.25">
      <c r="A65" t="s">
        <v>1211</v>
      </c>
      <c r="B65" t="s">
        <v>1224</v>
      </c>
      <c r="C65" s="112">
        <v>7.3099999999999998E-2</v>
      </c>
      <c r="D65" s="134"/>
    </row>
    <row r="66" spans="1:4" x14ac:dyDescent="0.25">
      <c r="A66" t="s">
        <v>1266</v>
      </c>
      <c r="B66" t="s">
        <v>1224</v>
      </c>
      <c r="C66" s="112">
        <v>4.3999999999999997E-2</v>
      </c>
      <c r="D66" s="134"/>
    </row>
    <row r="67" spans="1:4" x14ac:dyDescent="0.25">
      <c r="A67" t="s">
        <v>1202</v>
      </c>
      <c r="B67" t="s">
        <v>1224</v>
      </c>
      <c r="C67" s="112">
        <v>1.84E-2</v>
      </c>
      <c r="D67" s="134"/>
    </row>
    <row r="68" spans="1:4" x14ac:dyDescent="0.25">
      <c r="A68" t="s">
        <v>1203</v>
      </c>
      <c r="B68" t="s">
        <v>1224</v>
      </c>
      <c r="C68" s="112">
        <v>7.9000000000000001E-2</v>
      </c>
      <c r="D68" s="134"/>
    </row>
    <row r="69" spans="1:4" x14ac:dyDescent="0.25">
      <c r="A69" t="s">
        <v>1204</v>
      </c>
      <c r="B69" t="s">
        <v>1224</v>
      </c>
      <c r="C69" s="112">
        <v>0.14849999999999999</v>
      </c>
      <c r="D69" s="134"/>
    </row>
    <row r="70" spans="1:4" x14ac:dyDescent="0.25">
      <c r="A70" t="s">
        <v>1205</v>
      </c>
      <c r="B70" t="s">
        <v>1224</v>
      </c>
      <c r="C70" s="112">
        <v>0.1024</v>
      </c>
      <c r="D70" s="134"/>
    </row>
    <row r="71" spans="1:4" x14ac:dyDescent="0.25">
      <c r="A71" t="s">
        <v>1206</v>
      </c>
      <c r="B71" t="s">
        <v>1224</v>
      </c>
      <c r="C71" s="112">
        <v>0.12089999999999999</v>
      </c>
      <c r="D71" s="134"/>
    </row>
    <row r="72" spans="1:4" x14ac:dyDescent="0.25">
      <c r="A72" t="s">
        <v>1207</v>
      </c>
      <c r="B72" t="s">
        <v>1224</v>
      </c>
      <c r="C72" s="112">
        <v>0.18310000000000001</v>
      </c>
      <c r="D72" s="134"/>
    </row>
    <row r="73" spans="1:4" x14ac:dyDescent="0.25">
      <c r="A73" t="s">
        <v>1208</v>
      </c>
      <c r="B73" t="s">
        <v>1224</v>
      </c>
      <c r="C73" s="112">
        <v>0.1633</v>
      </c>
      <c r="D73" s="134"/>
    </row>
    <row r="74" spans="1:4" x14ac:dyDescent="0.25">
      <c r="A74" t="s">
        <v>1209</v>
      </c>
      <c r="B74" t="s">
        <v>1224</v>
      </c>
      <c r="C74" s="112">
        <v>6.7299999999999999E-2</v>
      </c>
      <c r="D74" s="134"/>
    </row>
    <row r="75" spans="1:4" x14ac:dyDescent="0.25">
      <c r="D75" s="135"/>
    </row>
    <row r="76" spans="1:4" x14ac:dyDescent="0.25">
      <c r="A76" t="s">
        <v>1212</v>
      </c>
      <c r="D76" s="135"/>
    </row>
    <row r="77" spans="1:4" x14ac:dyDescent="0.25">
      <c r="A77" t="s">
        <v>1214</v>
      </c>
      <c r="B77" t="s">
        <v>1223</v>
      </c>
      <c r="C77" s="109">
        <v>12041.540400000002</v>
      </c>
      <c r="D77" s="134"/>
    </row>
    <row r="78" spans="1:4" x14ac:dyDescent="0.25">
      <c r="A78" t="s">
        <v>1213</v>
      </c>
      <c r="B78" t="s">
        <v>1223</v>
      </c>
      <c r="C78" s="109">
        <v>39770.9614</v>
      </c>
      <c r="D78" s="134"/>
    </row>
    <row r="79" spans="1:4" x14ac:dyDescent="0.25">
      <c r="D79" s="135"/>
    </row>
    <row r="80" spans="1:4" x14ac:dyDescent="0.25">
      <c r="A80" t="s">
        <v>1278</v>
      </c>
      <c r="B80" t="s">
        <v>1223</v>
      </c>
      <c r="C80" s="109">
        <v>27750.356599999999</v>
      </c>
      <c r="D80" s="134"/>
    </row>
    <row r="81" spans="3:3" x14ac:dyDescent="0.25">
      <c r="C81" s="112"/>
    </row>
    <row r="82" spans="3:3" x14ac:dyDescent="0.25">
      <c r="C82" s="11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3" x14ac:dyDescent="0.25">
      <c r="C97"/>
    </row>
    <row r="98" spans="3:3" x14ac:dyDescent="0.25">
      <c r="C98"/>
    </row>
    <row r="99" spans="3:3" x14ac:dyDescent="0.25">
      <c r="C99"/>
    </row>
    <row r="100" spans="3:3" x14ac:dyDescent="0.25">
      <c r="C100"/>
    </row>
    <row r="101" spans="3:3" x14ac:dyDescent="0.25">
      <c r="C101"/>
    </row>
    <row r="102" spans="3:3" x14ac:dyDescent="0.25">
      <c r="C102"/>
    </row>
    <row r="103" spans="3:3" x14ac:dyDescent="0.25">
      <c r="C103"/>
    </row>
    <row r="104" spans="3:3" x14ac:dyDescent="0.25">
      <c r="C104"/>
    </row>
    <row r="105" spans="3:3" x14ac:dyDescent="0.25">
      <c r="C105"/>
    </row>
    <row r="106" spans="3:3" x14ac:dyDescent="0.25">
      <c r="C106"/>
    </row>
    <row r="107" spans="3:3" x14ac:dyDescent="0.25">
      <c r="C107"/>
    </row>
    <row r="108" spans="3:3" x14ac:dyDescent="0.25">
      <c r="C108"/>
    </row>
    <row r="109" spans="3:3" x14ac:dyDescent="0.25">
      <c r="C109"/>
    </row>
    <row r="110" spans="3:3" x14ac:dyDescent="0.25">
      <c r="C110"/>
    </row>
  </sheetData>
  <sheetProtection algorithmName="SHA-512" hashValue="jvT41GmACRRM3E/OQFPsEVQ8yEhOCzhnlo3ri/8IBLJ/8Pg6+aG9dg6BlCs3nnVen36Fo7bnjSJLvlOiqUugKg==" saltValue="oUkWdjrb3VPBo/ojQ3BU+A==" spinCount="100000" sheet="1" objects="1" scenarios="1" formatCells="0" formatColumns="0" formatRows="0" insertColumns="0" insertRows="0" insertHyperlinks="0" sort="0" autoFilter="0" pivotTables="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Implementation Scores</vt:lpstr>
      <vt:lpstr>Effectiveness Scores</vt:lpstr>
      <vt:lpstr>Summary</vt:lpstr>
      <vt:lpstr>234 Shall Statements</vt:lpstr>
      <vt:lpstr>Informative Liquid</vt:lpstr>
      <vt:lpstr>Informative Gas T</vt:lpstr>
      <vt:lpstr>Informative Gas D</vt:lpstr>
      <vt:lpstr>'234 Shall Statements'!Print_Titles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 Byrd</dc:creator>
  <cp:lastModifiedBy>William R Byrd</cp:lastModifiedBy>
  <dcterms:created xsi:type="dcterms:W3CDTF">2017-12-15T14:42:39Z</dcterms:created>
  <dcterms:modified xsi:type="dcterms:W3CDTF">2018-08-20T19:02:18Z</dcterms:modified>
</cp:coreProperties>
</file>